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19_08_Fall\"/>
    </mc:Choice>
  </mc:AlternateContent>
  <bookViews>
    <workbookView xWindow="0" yWindow="0" windowWidth="20490" windowHeight="7755" activeTab="1"/>
  </bookViews>
  <sheets>
    <sheet name="My Grades" sheetId="1" r:id="rId1"/>
    <sheet name="gpa estimator" sheetId="3" r:id="rId2"/>
    <sheet name="Grade scale" sheetId="2" r:id="rId3"/>
  </sheets>
  <definedNames>
    <definedName name="GradeTable">'Grade scale'!$A$2:$D$18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 l="1"/>
  <c r="D11" i="3"/>
  <c r="D13" i="3" s="1"/>
  <c r="C13" i="3" s="1"/>
  <c r="D10" i="3"/>
  <c r="B5" i="3"/>
  <c r="D3" i="3"/>
  <c r="D2" i="3"/>
  <c r="H4" i="1"/>
  <c r="H3" i="1"/>
  <c r="H2" i="1"/>
  <c r="G4" i="1"/>
  <c r="G3" i="1"/>
  <c r="G2" i="1"/>
  <c r="I4" i="1"/>
  <c r="I3" i="1"/>
  <c r="J3" i="1" s="1"/>
  <c r="I2" i="1"/>
  <c r="H2" i="2"/>
  <c r="G2" i="2"/>
  <c r="E6" i="1"/>
  <c r="A6" i="1"/>
  <c r="D5" i="3" l="1"/>
  <c r="C5" i="3" s="1"/>
  <c r="J4" i="1"/>
  <c r="G6" i="1"/>
  <c r="H6" i="1"/>
  <c r="H8" i="1" s="1"/>
  <c r="J2" i="1"/>
  <c r="J6" i="1" s="1"/>
  <c r="I6" i="1" l="1"/>
  <c r="I7" i="1" s="1"/>
</calcChain>
</file>

<file path=xl/sharedStrings.xml><?xml version="1.0" encoding="utf-8"?>
<sst xmlns="http://schemas.openxmlformats.org/spreadsheetml/2006/main" count="54" uniqueCount="46">
  <si>
    <t>ORDER</t>
  </si>
  <si>
    <t>DEPT</t>
  </si>
  <si>
    <t>CRS</t>
  </si>
  <si>
    <t>TITLE</t>
  </si>
  <si>
    <t>CRED</t>
  </si>
  <si>
    <t>LIB</t>
  </si>
  <si>
    <t>CIT</t>
  </si>
  <si>
    <t>MAT</t>
  </si>
  <si>
    <t>Engaging Differences</t>
  </si>
  <si>
    <t>Principles of CIT</t>
  </si>
  <si>
    <t>Pre-Calculus</t>
  </si>
  <si>
    <t>GRD</t>
  </si>
  <si>
    <t>ATT</t>
  </si>
  <si>
    <t>EARN</t>
  </si>
  <si>
    <t>GPT</t>
  </si>
  <si>
    <t>HPTS</t>
  </si>
  <si>
    <t>A</t>
  </si>
  <si>
    <t>B</t>
  </si>
  <si>
    <t>C</t>
  </si>
  <si>
    <t>F</t>
  </si>
  <si>
    <t>A-</t>
  </si>
  <si>
    <t>B+</t>
  </si>
  <si>
    <t>D-</t>
  </si>
  <si>
    <t>GRADE</t>
  </si>
  <si>
    <t>POINTS</t>
  </si>
  <si>
    <t>ATTEMPT</t>
  </si>
  <si>
    <t>EARNED</t>
  </si>
  <si>
    <t>B-</t>
  </si>
  <si>
    <t>C+</t>
  </si>
  <si>
    <t>C-</t>
  </si>
  <si>
    <t>D+</t>
  </si>
  <si>
    <t>D</t>
  </si>
  <si>
    <t>I</t>
  </si>
  <si>
    <t>P</t>
  </si>
  <si>
    <t>W</t>
  </si>
  <si>
    <t>AP</t>
  </si>
  <si>
    <t>TR</t>
  </si>
  <si>
    <t>TEST GRADE</t>
  </si>
  <si>
    <t>I have</t>
  </si>
  <si>
    <t>credits</t>
  </si>
  <si>
    <t>GPA</t>
  </si>
  <si>
    <t>HPts</t>
  </si>
  <si>
    <t>I'll get</t>
  </si>
  <si>
    <t>overall</t>
  </si>
  <si>
    <t>I want</t>
  </si>
  <si>
    <t>I better 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</si>
</sst>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7" formatCode="0.0000"/>
    <numFmt numFmtId="169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64" fontId="0" fillId="0" borderId="0" xfId="1" applyNumberFormat="1" applyFont="1"/>
    <xf numFmtId="165" fontId="0" fillId="0" borderId="0" xfId="1" applyNumberFormat="1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indent="2"/>
    </xf>
    <xf numFmtId="167" fontId="0" fillId="0" borderId="0" xfId="0" applyNumberFormat="1"/>
    <xf numFmtId="0" fontId="0" fillId="0" borderId="0" xfId="0"/>
    <xf numFmtId="169" fontId="0" fillId="0" borderId="0" xfId="1" applyNumberFormat="1" applyFont="1"/>
  </cellXfs>
  <cellStyles count="2">
    <cellStyle name="Comma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zoomScale="170" zoomScaleNormal="170" workbookViewId="0">
      <pane ySplit="1" topLeftCell="A2" activePane="bottomLeft" state="frozen"/>
      <selection pane="bottomLeft" activeCell="H2" sqref="H2"/>
    </sheetView>
  </sheetViews>
  <sheetFormatPr defaultRowHeight="15" x14ac:dyDescent="0.25"/>
  <cols>
    <col min="1" max="1" width="7" bestFit="1" customWidth="1"/>
    <col min="2" max="2" width="5.42578125" bestFit="1" customWidth="1"/>
    <col min="3" max="3" width="4.28515625" bestFit="1" customWidth="1"/>
    <col min="4" max="4" width="19.85546875" bestFit="1" customWidth="1"/>
    <col min="5" max="5" width="7.140625" bestFit="1" customWidth="1"/>
    <col min="6" max="8" width="6.140625" bestFit="1" customWidth="1"/>
    <col min="9" max="9" width="7" bestFit="1" customWidth="1"/>
    <col min="10" max="10" width="7.140625" bestFit="1" customWidth="1"/>
  </cols>
  <sheetData>
    <row r="1" spans="1:1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11</v>
      </c>
      <c r="G1" s="4" t="s">
        <v>12</v>
      </c>
      <c r="H1" s="4" t="s">
        <v>13</v>
      </c>
      <c r="I1" s="4" t="s">
        <v>14</v>
      </c>
      <c r="J1" s="4" t="s">
        <v>15</v>
      </c>
      <c r="K1" s="4"/>
    </row>
    <row r="2" spans="1:11" x14ac:dyDescent="0.25">
      <c r="A2" s="3">
        <v>1</v>
      </c>
      <c r="B2" t="s">
        <v>5</v>
      </c>
      <c r="C2">
        <v>101</v>
      </c>
      <c r="D2" t="s">
        <v>8</v>
      </c>
      <c r="E2" s="3">
        <v>3</v>
      </c>
      <c r="F2" s="5" t="s">
        <v>19</v>
      </c>
      <c r="G2" s="3">
        <f>VLOOKUP($F2,GradeTable,3,FALSE)*$E2</f>
        <v>3</v>
      </c>
      <c r="H2" s="3">
        <f>VLOOKUP($F2,GradeTable,4,FALSE)*$E2</f>
        <v>0</v>
      </c>
      <c r="I2" s="2">
        <f>VLOOKUP($F2,GradeTable,2,FALSE)</f>
        <v>0</v>
      </c>
      <c r="J2" s="2">
        <f>H2*I2</f>
        <v>0</v>
      </c>
    </row>
    <row r="3" spans="1:11" x14ac:dyDescent="0.25">
      <c r="A3" s="3">
        <v>2</v>
      </c>
      <c r="B3" t="s">
        <v>6</v>
      </c>
      <c r="C3">
        <v>110</v>
      </c>
      <c r="D3" t="s">
        <v>9</v>
      </c>
      <c r="E3" s="3">
        <v>3</v>
      </c>
      <c r="F3" s="5" t="s">
        <v>34</v>
      </c>
      <c r="G3" s="3">
        <f>VLOOKUP($F3,GradeTable,3,FALSE)*$E3</f>
        <v>0</v>
      </c>
      <c r="H3" s="3">
        <f>VLOOKUP($F3,GradeTable,4,FALSE)*$E3</f>
        <v>0</v>
      </c>
      <c r="I3" s="2">
        <f>VLOOKUP($F3,GradeTable,2,FALSE)</f>
        <v>0</v>
      </c>
      <c r="J3" s="2">
        <f t="shared" ref="J3:J4" si="0">H3*I3</f>
        <v>0</v>
      </c>
    </row>
    <row r="4" spans="1:11" x14ac:dyDescent="0.25">
      <c r="A4" s="3">
        <v>3</v>
      </c>
      <c r="B4" t="s">
        <v>7</v>
      </c>
      <c r="C4">
        <v>117</v>
      </c>
      <c r="D4" t="s">
        <v>10</v>
      </c>
      <c r="E4" s="3">
        <v>4</v>
      </c>
      <c r="F4" s="5" t="s">
        <v>21</v>
      </c>
      <c r="G4" s="3">
        <f>VLOOKUP($F4,GradeTable,3,FALSE)*$E4</f>
        <v>4</v>
      </c>
      <c r="H4" s="3">
        <f>VLOOKUP($F4,GradeTable,4,FALSE)*$E4</f>
        <v>4</v>
      </c>
      <c r="I4" s="2">
        <f>VLOOKUP($F4,GradeTable,2,FALSE)</f>
        <v>3.3</v>
      </c>
      <c r="J4" s="2">
        <f t="shared" si="0"/>
        <v>13.2</v>
      </c>
    </row>
    <row r="5" spans="1:11" x14ac:dyDescent="0.25">
      <c r="A5" s="3"/>
      <c r="E5" s="3"/>
    </row>
    <row r="6" spans="1:11" x14ac:dyDescent="0.25">
      <c r="A6" s="3">
        <f>COUNT(A1:A5)</f>
        <v>3</v>
      </c>
      <c r="E6" s="3">
        <f>SUM(E1:E5)</f>
        <v>10</v>
      </c>
      <c r="G6">
        <f>SUM(G1:G5)</f>
        <v>7</v>
      </c>
      <c r="H6">
        <f>SUM(H1:H5)</f>
        <v>4</v>
      </c>
      <c r="I6" s="6">
        <f>J6/G6</f>
        <v>1.8857142857142857</v>
      </c>
      <c r="J6">
        <f>SUM(J1:J5)</f>
        <v>13.2</v>
      </c>
    </row>
    <row r="7" spans="1:11" x14ac:dyDescent="0.25">
      <c r="E7" s="3"/>
      <c r="I7" s="7" t="str">
        <f>IF(I6&gt;2,"GPA is ok","GPA is too low")</f>
        <v>GPA is too low</v>
      </c>
      <c r="J7" s="7"/>
    </row>
    <row r="8" spans="1:11" x14ac:dyDescent="0.25">
      <c r="H8" s="7" t="str">
        <f>IF(H6&gt;=120,"You've earned enough","you need more credits")</f>
        <v>you need more credits</v>
      </c>
      <c r="I8" s="7"/>
      <c r="J8" s="7"/>
    </row>
  </sheetData>
  <mergeCells count="2">
    <mergeCell ref="I7:J7"/>
    <mergeCell ref="H8:J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="150" zoomScaleNormal="150" workbookViewId="0"/>
  </sheetViews>
  <sheetFormatPr defaultRowHeight="15" x14ac:dyDescent="0.25"/>
  <cols>
    <col min="1" max="1" width="10.85546875" bestFit="1" customWidth="1"/>
  </cols>
  <sheetData>
    <row r="1" spans="1:4" x14ac:dyDescent="0.25">
      <c r="B1" t="s">
        <v>39</v>
      </c>
      <c r="C1" t="s">
        <v>40</v>
      </c>
      <c r="D1" t="s">
        <v>41</v>
      </c>
    </row>
    <row r="2" spans="1:4" x14ac:dyDescent="0.25">
      <c r="A2" t="s">
        <v>38</v>
      </c>
      <c r="B2">
        <v>90</v>
      </c>
      <c r="C2" s="1">
        <v>2.4500000000000002</v>
      </c>
      <c r="D2" s="2">
        <f>B2*C2</f>
        <v>220.50000000000003</v>
      </c>
    </row>
    <row r="3" spans="1:4" x14ac:dyDescent="0.25">
      <c r="A3" t="s">
        <v>42</v>
      </c>
      <c r="B3">
        <v>30</v>
      </c>
      <c r="C3" s="1">
        <v>0.7</v>
      </c>
      <c r="D3" s="2">
        <f>B3*C3</f>
        <v>21</v>
      </c>
    </row>
    <row r="4" spans="1:4" x14ac:dyDescent="0.25">
      <c r="D4" s="2"/>
    </row>
    <row r="5" spans="1:4" x14ac:dyDescent="0.25">
      <c r="A5" t="s">
        <v>43</v>
      </c>
      <c r="B5">
        <f>SUM(B1:B4)</f>
        <v>120</v>
      </c>
      <c r="C5" s="8">
        <f>D5/B5</f>
        <v>2.0125000000000002</v>
      </c>
      <c r="D5" s="2">
        <f>SUM(D1:D4)</f>
        <v>241.50000000000003</v>
      </c>
    </row>
    <row r="6" spans="1:4" x14ac:dyDescent="0.25">
      <c r="D6" s="2"/>
    </row>
    <row r="9" spans="1:4" x14ac:dyDescent="0.25">
      <c r="B9" t="s">
        <v>39</v>
      </c>
      <c r="C9" t="s">
        <v>40</v>
      </c>
      <c r="D9" t="s">
        <v>41</v>
      </c>
    </row>
    <row r="10" spans="1:4" x14ac:dyDescent="0.25">
      <c r="A10" t="s">
        <v>38</v>
      </c>
      <c r="B10">
        <v>90</v>
      </c>
      <c r="C10" s="1">
        <v>2.4500000000000002</v>
      </c>
      <c r="D10" s="2">
        <f>B10*C10</f>
        <v>220.50000000000003</v>
      </c>
    </row>
    <row r="11" spans="1:4" x14ac:dyDescent="0.25">
      <c r="A11" t="s">
        <v>44</v>
      </c>
      <c r="B11">
        <v>120</v>
      </c>
      <c r="C11" s="1">
        <v>2</v>
      </c>
      <c r="D11" s="2">
        <f>B11*C11</f>
        <v>240</v>
      </c>
    </row>
    <row r="12" spans="1:4" x14ac:dyDescent="0.25">
      <c r="D12" s="2"/>
    </row>
    <row r="13" spans="1:4" x14ac:dyDescent="0.25">
      <c r="A13" t="s">
        <v>45</v>
      </c>
      <c r="B13">
        <f>B11-B10</f>
        <v>30</v>
      </c>
      <c r="C13" s="8">
        <f>D13/B13</f>
        <v>0.64999999999999902</v>
      </c>
      <c r="D13" s="2">
        <f>D11-D10</f>
        <v>19.499999999999972</v>
      </c>
    </row>
    <row r="14" spans="1:4" x14ac:dyDescent="0.25">
      <c r="D14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160" zoomScaleNormal="160" workbookViewId="0">
      <pane ySplit="1" topLeftCell="A6" activePane="bottomLeft" state="frozen"/>
      <selection pane="bottomLeft" activeCell="A2" sqref="A2"/>
    </sheetView>
  </sheetViews>
  <sheetFormatPr defaultRowHeight="15" x14ac:dyDescent="0.25"/>
  <sheetData>
    <row r="1" spans="1:8" x14ac:dyDescent="0.25">
      <c r="A1" t="s">
        <v>23</v>
      </c>
      <c r="B1" t="s">
        <v>24</v>
      </c>
      <c r="C1" t="s">
        <v>25</v>
      </c>
      <c r="D1" t="s">
        <v>26</v>
      </c>
      <c r="F1" t="s">
        <v>37</v>
      </c>
    </row>
    <row r="2" spans="1:8" x14ac:dyDescent="0.25">
      <c r="A2" t="s">
        <v>16</v>
      </c>
      <c r="B2">
        <v>4</v>
      </c>
      <c r="C2">
        <v>1</v>
      </c>
      <c r="D2">
        <v>1</v>
      </c>
      <c r="F2" t="s">
        <v>31</v>
      </c>
      <c r="G2" s="2">
        <f>VLOOKUP($F2,$A$2:$D$18,2,FALSE)</f>
        <v>1</v>
      </c>
      <c r="H2">
        <f>VLOOKUP($F2,$A$2:$D$18,3,FALSE)</f>
        <v>1</v>
      </c>
    </row>
    <row r="3" spans="1:8" x14ac:dyDescent="0.25">
      <c r="A3" t="s">
        <v>20</v>
      </c>
      <c r="B3">
        <v>3.7</v>
      </c>
      <c r="C3">
        <v>1</v>
      </c>
      <c r="D3">
        <v>1</v>
      </c>
    </row>
    <row r="4" spans="1:8" x14ac:dyDescent="0.25">
      <c r="A4" t="s">
        <v>21</v>
      </c>
      <c r="B4">
        <v>3.3</v>
      </c>
      <c r="C4">
        <v>1</v>
      </c>
      <c r="D4">
        <v>1</v>
      </c>
    </row>
    <row r="5" spans="1:8" x14ac:dyDescent="0.25">
      <c r="A5" t="s">
        <v>17</v>
      </c>
      <c r="B5">
        <v>3</v>
      </c>
      <c r="C5">
        <v>1</v>
      </c>
      <c r="D5">
        <v>1</v>
      </c>
    </row>
    <row r="6" spans="1:8" x14ac:dyDescent="0.25">
      <c r="A6" t="s">
        <v>27</v>
      </c>
      <c r="B6">
        <v>2.7</v>
      </c>
      <c r="C6">
        <v>1</v>
      </c>
      <c r="D6">
        <v>1</v>
      </c>
    </row>
    <row r="7" spans="1:8" x14ac:dyDescent="0.25">
      <c r="A7" t="s">
        <v>28</v>
      </c>
      <c r="B7">
        <v>2.2999999999999998</v>
      </c>
      <c r="C7">
        <v>1</v>
      </c>
      <c r="D7">
        <v>1</v>
      </c>
    </row>
    <row r="8" spans="1:8" x14ac:dyDescent="0.25">
      <c r="A8" t="s">
        <v>18</v>
      </c>
      <c r="B8">
        <v>2</v>
      </c>
      <c r="C8">
        <v>1</v>
      </c>
      <c r="D8">
        <v>1</v>
      </c>
    </row>
    <row r="9" spans="1:8" x14ac:dyDescent="0.25">
      <c r="A9" t="s">
        <v>29</v>
      </c>
      <c r="B9">
        <v>1.7</v>
      </c>
      <c r="C9">
        <v>1</v>
      </c>
      <c r="D9">
        <v>1</v>
      </c>
    </row>
    <row r="10" spans="1:8" x14ac:dyDescent="0.25">
      <c r="A10" t="s">
        <v>30</v>
      </c>
      <c r="B10">
        <v>1.3</v>
      </c>
      <c r="C10">
        <v>1</v>
      </c>
      <c r="D10">
        <v>1</v>
      </c>
    </row>
    <row r="11" spans="1:8" x14ac:dyDescent="0.25">
      <c r="A11" t="s">
        <v>31</v>
      </c>
      <c r="B11">
        <v>1</v>
      </c>
      <c r="C11">
        <v>1</v>
      </c>
      <c r="D11">
        <v>1</v>
      </c>
    </row>
    <row r="12" spans="1:8" x14ac:dyDescent="0.25">
      <c r="A12" t="s">
        <v>22</v>
      </c>
      <c r="B12">
        <v>0.7</v>
      </c>
      <c r="C12">
        <v>1</v>
      </c>
      <c r="D12">
        <v>1</v>
      </c>
    </row>
    <row r="13" spans="1:8" x14ac:dyDescent="0.25">
      <c r="A13" t="s">
        <v>19</v>
      </c>
      <c r="B13">
        <v>0</v>
      </c>
      <c r="C13">
        <v>1</v>
      </c>
      <c r="D13">
        <v>0</v>
      </c>
    </row>
    <row r="14" spans="1:8" x14ac:dyDescent="0.25">
      <c r="A14" t="s">
        <v>32</v>
      </c>
      <c r="B14">
        <v>0</v>
      </c>
      <c r="C14">
        <v>0</v>
      </c>
      <c r="D14">
        <v>0</v>
      </c>
    </row>
    <row r="15" spans="1:8" x14ac:dyDescent="0.25">
      <c r="A15" t="s">
        <v>33</v>
      </c>
      <c r="B15">
        <v>0</v>
      </c>
      <c r="C15">
        <v>0</v>
      </c>
      <c r="D15">
        <v>1</v>
      </c>
    </row>
    <row r="16" spans="1:8" x14ac:dyDescent="0.25">
      <c r="A16" t="s">
        <v>34</v>
      </c>
      <c r="B16">
        <v>0</v>
      </c>
      <c r="C16">
        <v>0</v>
      </c>
      <c r="D16">
        <v>0</v>
      </c>
    </row>
    <row r="17" spans="1:4" x14ac:dyDescent="0.25">
      <c r="A17" t="s">
        <v>35</v>
      </c>
      <c r="B17">
        <v>0</v>
      </c>
      <c r="C17">
        <v>0</v>
      </c>
      <c r="D17">
        <v>1</v>
      </c>
    </row>
    <row r="18" spans="1:4" x14ac:dyDescent="0.25">
      <c r="A18" t="s">
        <v>36</v>
      </c>
      <c r="B18">
        <v>0</v>
      </c>
      <c r="C18">
        <v>0</v>
      </c>
      <c r="D18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My Grades</vt:lpstr>
      <vt:lpstr>gpa estimator</vt:lpstr>
      <vt:lpstr>Grade scale</vt:lpstr>
      <vt:lpstr>GradeTable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dcterms:created xsi:type="dcterms:W3CDTF">2019-10-23T23:41:30Z</dcterms:created>
  <dcterms:modified xsi:type="dcterms:W3CDTF">2019-10-24T01:51:53Z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a873b045-8cf5-4c3f-9cc5-5661a9a308f7</vt:lpwstr>
  </property>
</Properties>
</file>