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120" yWindow="15" windowWidth="15135" windowHeight="8130" activeTab="1"/>
  </bookViews>
  <sheets>
    <sheet name="Subtotals" sheetId="1" r:id="rId1"/>
    <sheet name="Pivot Table" sheetId="3" r:id="rId2"/>
    <sheet name="Data" sheetId="2" r:id="rId3"/>
  </sheets>
  <definedNames>
    <definedName name="_xlnm._FilterDatabase" localSheetId="2" hidden="1">Data!$A$3:$D$29</definedName>
    <definedName name="_xlnm._FilterDatabase" localSheetId="0" hidden="1">Subtotals!$A$3:$D$39</definedName>
    <definedName name="_xlnm.Criteria" localSheetId="2">Data!$A$40:$D$41</definedName>
    <definedName name="_xlnm.Criteria" localSheetId="0">Subtotals!$A$52:$D$53</definedName>
    <definedName name="_xlnm.Extract" localSheetId="2">Data!$A$45:$D$45</definedName>
    <definedName name="_xlnm.Extract" localSheetId="0">Subtotals!$A$57:$D$57</definedName>
  </definedName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D37" i="2"/>
  <c r="D36"/>
  <c r="D35"/>
  <c r="D33"/>
  <c r="C33"/>
  <c r="D32"/>
  <c r="C32"/>
  <c r="D31"/>
  <c r="C31"/>
  <c r="B41" i="1"/>
  <c r="B40"/>
  <c r="B35"/>
  <c r="B33"/>
  <c r="B29"/>
  <c r="B27"/>
  <c r="B25"/>
  <c r="B23"/>
  <c r="B21"/>
  <c r="B19"/>
  <c r="B14"/>
  <c r="B12"/>
  <c r="D49"/>
  <c r="D48"/>
  <c r="D47"/>
  <c r="D45"/>
  <c r="D44"/>
  <c r="C45"/>
  <c r="C44"/>
  <c r="D43"/>
  <c r="C43"/>
</calcChain>
</file>

<file path=xl/sharedStrings.xml><?xml version="1.0" encoding="utf-8"?>
<sst xmlns="http://schemas.openxmlformats.org/spreadsheetml/2006/main" count="128" uniqueCount="36">
  <si>
    <t>Make</t>
  </si>
  <si>
    <t>Year</t>
  </si>
  <si>
    <t>MPG</t>
  </si>
  <si>
    <t>Honda</t>
  </si>
  <si>
    <t>Olds</t>
  </si>
  <si>
    <t>Toyota</t>
  </si>
  <si>
    <t>Mazda</t>
  </si>
  <si>
    <t>Ford</t>
  </si>
  <si>
    <t>Chevy</t>
  </si>
  <si>
    <t>Nissan</t>
  </si>
  <si>
    <t>Pontiac</t>
  </si>
  <si>
    <t>GMC</t>
  </si>
  <si>
    <t>Jeep</t>
  </si>
  <si>
    <t>Chrysler</t>
  </si>
  <si>
    <t>CIT 110 Vehicles</t>
  </si>
  <si>
    <t>Order</t>
  </si>
  <si>
    <t>Average</t>
  </si>
  <si>
    <t>Min</t>
  </si>
  <si>
    <t>Max</t>
  </si>
  <si>
    <t>whole</t>
  </si>
  <si>
    <t>select</t>
  </si>
  <si>
    <t>Chevy Count</t>
  </si>
  <si>
    <t>Chrysler Count</t>
  </si>
  <si>
    <t>Ford Count</t>
  </si>
  <si>
    <t>GMC Count</t>
  </si>
  <si>
    <t>Honda Count</t>
  </si>
  <si>
    <t>Jeep Count</t>
  </si>
  <si>
    <t>Mazda Count</t>
  </si>
  <si>
    <t>Nissan Count</t>
  </si>
  <si>
    <t>Olds Count</t>
  </si>
  <si>
    <t>Pontiac Count</t>
  </si>
  <si>
    <t>Toyota Count</t>
  </si>
  <si>
    <t>Grand Count</t>
  </si>
  <si>
    <t>Row Labels</t>
  </si>
  <si>
    <t>Grand Total</t>
  </si>
  <si>
    <t>Average of MPG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</si>
</sst>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3" fillId="0" borderId="0" xfId="0" applyFont="1" applyAlignment="1">
      <alignment horizontal="center"/>
    </xf>
    <xf numFmtId="165" fontId="2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[cars.xlsx]Pivot Table!PivotTable1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'Pivot Table'!$B$1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'Pivot Table'!$A$2:$A$13</c:f>
              <c:strCache>
                <c:ptCount val="11"/>
                <c:pt idx="0">
                  <c:v>Chevy</c:v>
                </c:pt>
                <c:pt idx="1">
                  <c:v>Chrysler</c:v>
                </c:pt>
                <c:pt idx="2">
                  <c:v>Ford</c:v>
                </c:pt>
                <c:pt idx="3">
                  <c:v>GMC</c:v>
                </c:pt>
                <c:pt idx="4">
                  <c:v>Honda</c:v>
                </c:pt>
                <c:pt idx="5">
                  <c:v>Jeep</c:v>
                </c:pt>
                <c:pt idx="6">
                  <c:v>Mazda</c:v>
                </c:pt>
                <c:pt idx="7">
                  <c:v>Nissan</c:v>
                </c:pt>
                <c:pt idx="8">
                  <c:v>Olds</c:v>
                </c:pt>
                <c:pt idx="9">
                  <c:v>Pontiac</c:v>
                </c:pt>
                <c:pt idx="10">
                  <c:v>Toyota</c:v>
                </c:pt>
              </c:strCache>
            </c:strRef>
          </c:cat>
          <c:val>
            <c:numRef>
              <c:f>'Pivot Table'!$B$2:$B$13</c:f>
              <c:numCache>
                <c:formatCode>_(* #,##0.00_);_(* \(#,##0.00\);_(* "-"??_);_(@_)</c:formatCode>
                <c:ptCount val="11"/>
                <c:pt idx="0">
                  <c:v>27.25</c:v>
                </c:pt>
                <c:pt idx="1">
                  <c:v>20</c:v>
                </c:pt>
                <c:pt idx="2">
                  <c:v>22.5</c:v>
                </c:pt>
                <c:pt idx="3">
                  <c:v>15</c:v>
                </c:pt>
                <c:pt idx="4">
                  <c:v>30</c:v>
                </c:pt>
                <c:pt idx="5">
                  <c:v>21</c:v>
                </c:pt>
                <c:pt idx="6">
                  <c:v>25</c:v>
                </c:pt>
                <c:pt idx="7">
                  <c:v>25</c:v>
                </c:pt>
                <c:pt idx="8">
                  <c:v>23</c:v>
                </c:pt>
                <c:pt idx="9">
                  <c:v>30</c:v>
                </c:pt>
                <c:pt idx="10">
                  <c:v>28</c:v>
                </c:pt>
              </c:numCache>
            </c:numRef>
          </c:val>
        </c:ser>
        <c:axId val="114355200"/>
        <c:axId val="126124800"/>
      </c:barChart>
      <c:catAx>
        <c:axId val="114355200"/>
        <c:scaling>
          <c:orientation val="minMax"/>
        </c:scaling>
        <c:axPos val="b"/>
        <c:tickLblPos val="nextTo"/>
        <c:crossAx val="126124800"/>
        <c:crosses val="autoZero"/>
        <c:auto val="1"/>
        <c:lblAlgn val="ctr"/>
        <c:lblOffset val="100"/>
      </c:catAx>
      <c:valAx>
        <c:axId val="12612480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435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</xdr:row>
      <xdr:rowOff>161925</xdr:rowOff>
    </xdr:from>
    <xdr:to>
      <xdr:col>9</xdr:col>
      <xdr:colOff>428625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ras College" refreshedDate="40105.513099074073" createdVersion="3" refreshedVersion="3" minRefreshableVersion="3" recordCount="26">
  <cacheSource type="worksheet">
    <worksheetSource ref="A3:D29" sheet="Data"/>
  </cacheSource>
  <cacheFields count="4">
    <cacheField name="Order" numFmtId="165">
      <sharedItems containsSemiMixedTypes="0" containsString="0" containsNumber="1" containsInteger="1" minValue="1" maxValue="26"/>
    </cacheField>
    <cacheField name="Make" numFmtId="0">
      <sharedItems count="11">
        <s v="Chevy"/>
        <s v="Chrysler"/>
        <s v="Ford"/>
        <s v="GMC"/>
        <s v="Honda"/>
        <s v="Jeep"/>
        <s v="Mazda"/>
        <s v="Nissan"/>
        <s v="Olds"/>
        <s v="Pontiac"/>
        <s v="Toyota"/>
      </sharedItems>
    </cacheField>
    <cacheField name="Year" numFmtId="0">
      <sharedItems containsSemiMixedTypes="0" containsString="0" containsNumber="1" containsInteger="1" minValue="1989" maxValue="2008"/>
    </cacheField>
    <cacheField name="MPG" numFmtId="0">
      <sharedItems containsSemiMixedTypes="0" containsString="0" containsNumber="1" containsInteger="1" minValue="14" maxValue="3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n v="8"/>
    <x v="0"/>
    <n v="1989"/>
    <n v="24"/>
  </r>
  <r>
    <n v="20"/>
    <x v="0"/>
    <n v="1992"/>
    <n v="26"/>
  </r>
  <r>
    <n v="16"/>
    <x v="0"/>
    <n v="1997"/>
    <n v="25"/>
  </r>
  <r>
    <n v="22"/>
    <x v="0"/>
    <n v="1998"/>
    <n v="24"/>
  </r>
  <r>
    <n v="24"/>
    <x v="0"/>
    <n v="1998"/>
    <n v="28"/>
  </r>
  <r>
    <n v="12"/>
    <x v="0"/>
    <n v="2005"/>
    <n v="25"/>
  </r>
  <r>
    <n v="17"/>
    <x v="0"/>
    <n v="2006"/>
    <n v="34"/>
  </r>
  <r>
    <n v="9"/>
    <x v="0"/>
    <n v="2008"/>
    <n v="32"/>
  </r>
  <r>
    <n v="25"/>
    <x v="1"/>
    <n v="2005"/>
    <n v="20"/>
  </r>
  <r>
    <n v="5"/>
    <x v="2"/>
    <n v="2002"/>
    <n v="22"/>
  </r>
  <r>
    <n v="14"/>
    <x v="2"/>
    <n v="2002"/>
    <n v="14"/>
  </r>
  <r>
    <n v="11"/>
    <x v="2"/>
    <n v="2003"/>
    <n v="24"/>
  </r>
  <r>
    <n v="7"/>
    <x v="2"/>
    <n v="2005"/>
    <n v="30"/>
  </r>
  <r>
    <n v="21"/>
    <x v="3"/>
    <n v="2001"/>
    <n v="15"/>
  </r>
  <r>
    <n v="1"/>
    <x v="4"/>
    <n v="1995"/>
    <n v="30"/>
  </r>
  <r>
    <n v="23"/>
    <x v="5"/>
    <n v="1997"/>
    <n v="21"/>
  </r>
  <r>
    <n v="4"/>
    <x v="6"/>
    <n v="2007"/>
    <n v="25"/>
  </r>
  <r>
    <n v="13"/>
    <x v="7"/>
    <n v="2003"/>
    <n v="25"/>
  </r>
  <r>
    <n v="2"/>
    <x v="8"/>
    <n v="2001"/>
    <n v="23"/>
  </r>
  <r>
    <n v="10"/>
    <x v="8"/>
    <n v="2002"/>
    <n v="23"/>
  </r>
  <r>
    <n v="15"/>
    <x v="8"/>
    <n v="2002"/>
    <n v="23"/>
  </r>
  <r>
    <n v="19"/>
    <x v="9"/>
    <n v="2005"/>
    <n v="30"/>
  </r>
  <r>
    <n v="18"/>
    <x v="10"/>
    <n v="1995"/>
    <n v="25"/>
  </r>
  <r>
    <n v="3"/>
    <x v="10"/>
    <n v="2008"/>
    <n v="28"/>
  </r>
  <r>
    <n v="6"/>
    <x v="10"/>
    <n v="2008"/>
    <n v="24"/>
  </r>
  <r>
    <n v="26"/>
    <x v="10"/>
    <n v="2008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13" firstHeaderRow="1" firstDataRow="1" firstDataCol="1"/>
  <pivotFields count="4">
    <pivotField numFmtId="165"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MPG" fld="3" subtotal="average" baseField="0" baseItem="0" numFmtId="43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pane ySplit="3" topLeftCell="A4" activePane="bottomLeft" state="frozen"/>
      <selection pane="bottomLeft" activeCell="A12" sqref="A12"/>
    </sheetView>
  </sheetViews>
  <sheetFormatPr defaultRowHeight="15" outlineLevelRow="2"/>
  <cols>
    <col min="1" max="1" width="17.7109375" bestFit="1" customWidth="1"/>
    <col min="2" max="2" width="8.28515625" bestFit="1" customWidth="1"/>
    <col min="3" max="3" width="5" bestFit="1" customWidth="1"/>
    <col min="4" max="4" width="5.42578125" bestFit="1" customWidth="1"/>
  </cols>
  <sheetData>
    <row r="1" spans="1:4" ht="21">
      <c r="A1" s="3" t="s">
        <v>14</v>
      </c>
      <c r="B1" s="3"/>
      <c r="C1" s="3"/>
      <c r="D1" s="3"/>
    </row>
    <row r="3" spans="1:4">
      <c r="A3" s="1" t="s">
        <v>15</v>
      </c>
      <c r="B3" s="1" t="s">
        <v>0</v>
      </c>
      <c r="C3" s="1" t="s">
        <v>1</v>
      </c>
      <c r="D3" s="1" t="s">
        <v>2</v>
      </c>
    </row>
    <row r="4" spans="1:4" hidden="1" outlineLevel="2">
      <c r="A4" s="2">
        <v>8</v>
      </c>
      <c r="B4" t="s">
        <v>8</v>
      </c>
      <c r="C4">
        <v>1989</v>
      </c>
      <c r="D4">
        <v>24</v>
      </c>
    </row>
    <row r="5" spans="1:4" hidden="1" outlineLevel="2">
      <c r="A5" s="2">
        <v>20</v>
      </c>
      <c r="B5" t="s">
        <v>8</v>
      </c>
      <c r="C5">
        <v>1992</v>
      </c>
      <c r="D5">
        <v>26</v>
      </c>
    </row>
    <row r="6" spans="1:4" hidden="1" outlineLevel="2">
      <c r="A6" s="2">
        <v>16</v>
      </c>
      <c r="B6" t="s">
        <v>8</v>
      </c>
      <c r="C6">
        <v>1997</v>
      </c>
      <c r="D6">
        <v>25</v>
      </c>
    </row>
    <row r="7" spans="1:4" hidden="1" outlineLevel="2">
      <c r="A7" s="2">
        <v>22</v>
      </c>
      <c r="B7" t="s">
        <v>8</v>
      </c>
      <c r="C7">
        <v>1998</v>
      </c>
      <c r="D7">
        <v>24</v>
      </c>
    </row>
    <row r="8" spans="1:4" hidden="1" outlineLevel="2">
      <c r="A8" s="2">
        <v>24</v>
      </c>
      <c r="B8" t="s">
        <v>8</v>
      </c>
      <c r="C8">
        <v>1998</v>
      </c>
      <c r="D8">
        <v>28</v>
      </c>
    </row>
    <row r="9" spans="1:4" hidden="1" outlineLevel="2">
      <c r="A9" s="2">
        <v>12</v>
      </c>
      <c r="B9" t="s">
        <v>8</v>
      </c>
      <c r="C9">
        <v>2005</v>
      </c>
      <c r="D9">
        <v>25</v>
      </c>
    </row>
    <row r="10" spans="1:4" hidden="1" outlineLevel="2">
      <c r="A10" s="2">
        <v>17</v>
      </c>
      <c r="B10" t="s">
        <v>8</v>
      </c>
      <c r="C10">
        <v>2006</v>
      </c>
      <c r="D10">
        <v>34</v>
      </c>
    </row>
    <row r="11" spans="1:4" hidden="1" outlineLevel="2">
      <c r="A11" s="2">
        <v>9</v>
      </c>
      <c r="B11" t="s">
        <v>8</v>
      </c>
      <c r="C11">
        <v>2008</v>
      </c>
      <c r="D11">
        <v>32</v>
      </c>
    </row>
    <row r="12" spans="1:4" outlineLevel="1" collapsed="1">
      <c r="A12" s="4" t="s">
        <v>21</v>
      </c>
      <c r="B12">
        <f>SUBTOTAL(3,B4:B11)</f>
        <v>8</v>
      </c>
    </row>
    <row r="13" spans="1:4" hidden="1" outlineLevel="2">
      <c r="A13" s="2">
        <v>25</v>
      </c>
      <c r="B13" t="s">
        <v>13</v>
      </c>
      <c r="C13">
        <v>2005</v>
      </c>
      <c r="D13">
        <v>20</v>
      </c>
    </row>
    <row r="14" spans="1:4" outlineLevel="1" collapsed="1">
      <c r="A14" s="4" t="s">
        <v>22</v>
      </c>
      <c r="B14">
        <f>SUBTOTAL(3,B13:B13)</f>
        <v>1</v>
      </c>
    </row>
    <row r="15" spans="1:4" hidden="1" outlineLevel="2">
      <c r="A15" s="2">
        <v>5</v>
      </c>
      <c r="B15" t="s">
        <v>7</v>
      </c>
      <c r="C15">
        <v>2002</v>
      </c>
      <c r="D15">
        <v>22</v>
      </c>
    </row>
    <row r="16" spans="1:4" hidden="1" outlineLevel="2">
      <c r="A16" s="2">
        <v>14</v>
      </c>
      <c r="B16" t="s">
        <v>7</v>
      </c>
      <c r="C16">
        <v>2002</v>
      </c>
      <c r="D16">
        <v>14</v>
      </c>
    </row>
    <row r="17" spans="1:4" hidden="1" outlineLevel="2">
      <c r="A17" s="2">
        <v>11</v>
      </c>
      <c r="B17" t="s">
        <v>7</v>
      </c>
      <c r="C17">
        <v>2003</v>
      </c>
      <c r="D17">
        <v>24</v>
      </c>
    </row>
    <row r="18" spans="1:4" hidden="1" outlineLevel="2">
      <c r="A18" s="2">
        <v>7</v>
      </c>
      <c r="B18" t="s">
        <v>7</v>
      </c>
      <c r="C18">
        <v>2005</v>
      </c>
      <c r="D18">
        <v>30</v>
      </c>
    </row>
    <row r="19" spans="1:4" outlineLevel="1" collapsed="1">
      <c r="A19" s="4" t="s">
        <v>23</v>
      </c>
      <c r="B19">
        <f>SUBTOTAL(3,B15:B18)</f>
        <v>4</v>
      </c>
    </row>
    <row r="20" spans="1:4" hidden="1" outlineLevel="2">
      <c r="A20" s="2">
        <v>21</v>
      </c>
      <c r="B20" t="s">
        <v>11</v>
      </c>
      <c r="C20">
        <v>2001</v>
      </c>
      <c r="D20">
        <v>15</v>
      </c>
    </row>
    <row r="21" spans="1:4" outlineLevel="1" collapsed="1">
      <c r="A21" s="4" t="s">
        <v>24</v>
      </c>
      <c r="B21">
        <f>SUBTOTAL(3,B20:B20)</f>
        <v>1</v>
      </c>
    </row>
    <row r="22" spans="1:4" hidden="1" outlineLevel="2">
      <c r="A22" s="2">
        <v>1</v>
      </c>
      <c r="B22" t="s">
        <v>3</v>
      </c>
      <c r="C22">
        <v>1995</v>
      </c>
      <c r="D22">
        <v>30</v>
      </c>
    </row>
    <row r="23" spans="1:4" outlineLevel="1" collapsed="1">
      <c r="A23" s="4" t="s">
        <v>25</v>
      </c>
      <c r="B23">
        <f>SUBTOTAL(3,B22:B22)</f>
        <v>1</v>
      </c>
    </row>
    <row r="24" spans="1:4" hidden="1" outlineLevel="2">
      <c r="A24" s="2">
        <v>23</v>
      </c>
      <c r="B24" t="s">
        <v>12</v>
      </c>
      <c r="C24">
        <v>1997</v>
      </c>
      <c r="D24">
        <v>21</v>
      </c>
    </row>
    <row r="25" spans="1:4" outlineLevel="1" collapsed="1">
      <c r="A25" s="4" t="s">
        <v>26</v>
      </c>
      <c r="B25">
        <f>SUBTOTAL(3,B24:B24)</f>
        <v>1</v>
      </c>
    </row>
    <row r="26" spans="1:4" hidden="1" outlineLevel="2">
      <c r="A26" s="2">
        <v>4</v>
      </c>
      <c r="B26" t="s">
        <v>6</v>
      </c>
      <c r="C26">
        <v>2007</v>
      </c>
      <c r="D26">
        <v>25</v>
      </c>
    </row>
    <row r="27" spans="1:4" outlineLevel="1" collapsed="1">
      <c r="A27" s="4" t="s">
        <v>27</v>
      </c>
      <c r="B27">
        <f>SUBTOTAL(3,B26:B26)</f>
        <v>1</v>
      </c>
    </row>
    <row r="28" spans="1:4" hidden="1" outlineLevel="2">
      <c r="A28" s="2">
        <v>13</v>
      </c>
      <c r="B28" t="s">
        <v>9</v>
      </c>
      <c r="C28">
        <v>2003</v>
      </c>
      <c r="D28">
        <v>25</v>
      </c>
    </row>
    <row r="29" spans="1:4" outlineLevel="1" collapsed="1">
      <c r="A29" s="4" t="s">
        <v>28</v>
      </c>
      <c r="B29">
        <f>SUBTOTAL(3,B28:B28)</f>
        <v>1</v>
      </c>
    </row>
    <row r="30" spans="1:4" hidden="1" outlineLevel="2">
      <c r="A30" s="2">
        <v>2</v>
      </c>
      <c r="B30" t="s">
        <v>4</v>
      </c>
      <c r="C30">
        <v>2001</v>
      </c>
      <c r="D30">
        <v>23</v>
      </c>
    </row>
    <row r="31" spans="1:4" hidden="1" outlineLevel="2">
      <c r="A31" s="2">
        <v>10</v>
      </c>
      <c r="B31" t="s">
        <v>4</v>
      </c>
      <c r="C31">
        <v>2002</v>
      </c>
      <c r="D31">
        <v>23</v>
      </c>
    </row>
    <row r="32" spans="1:4" hidden="1" outlineLevel="2">
      <c r="A32" s="2">
        <v>15</v>
      </c>
      <c r="B32" t="s">
        <v>4</v>
      </c>
      <c r="C32">
        <v>2002</v>
      </c>
      <c r="D32">
        <v>23</v>
      </c>
    </row>
    <row r="33" spans="1:4" outlineLevel="1" collapsed="1">
      <c r="A33" s="4" t="s">
        <v>29</v>
      </c>
      <c r="B33">
        <f>SUBTOTAL(3,B30:B32)</f>
        <v>3</v>
      </c>
    </row>
    <row r="34" spans="1:4" hidden="1" outlineLevel="2">
      <c r="A34" s="2">
        <v>19</v>
      </c>
      <c r="B34" t="s">
        <v>10</v>
      </c>
      <c r="C34">
        <v>2005</v>
      </c>
      <c r="D34">
        <v>30</v>
      </c>
    </row>
    <row r="35" spans="1:4" outlineLevel="1" collapsed="1">
      <c r="A35" s="4" t="s">
        <v>30</v>
      </c>
      <c r="B35">
        <f>SUBTOTAL(3,B34:B34)</f>
        <v>1</v>
      </c>
    </row>
    <row r="36" spans="1:4" hidden="1" outlineLevel="2">
      <c r="A36" s="2">
        <v>18</v>
      </c>
      <c r="B36" t="s">
        <v>5</v>
      </c>
      <c r="C36">
        <v>1995</v>
      </c>
      <c r="D36">
        <v>25</v>
      </c>
    </row>
    <row r="37" spans="1:4" hidden="1" outlineLevel="2">
      <c r="A37" s="2">
        <v>3</v>
      </c>
      <c r="B37" t="s">
        <v>5</v>
      </c>
      <c r="C37">
        <v>2008</v>
      </c>
      <c r="D37">
        <v>28</v>
      </c>
    </row>
    <row r="38" spans="1:4" hidden="1" outlineLevel="2">
      <c r="A38" s="2">
        <v>6</v>
      </c>
      <c r="B38" t="s">
        <v>5</v>
      </c>
      <c r="C38">
        <v>2008</v>
      </c>
      <c r="D38">
        <v>24</v>
      </c>
    </row>
    <row r="39" spans="1:4" hidden="1" outlineLevel="2">
      <c r="A39" s="2">
        <v>26</v>
      </c>
      <c r="B39" t="s">
        <v>5</v>
      </c>
      <c r="C39">
        <v>2008</v>
      </c>
      <c r="D39">
        <v>35</v>
      </c>
    </row>
    <row r="40" spans="1:4" outlineLevel="1" collapsed="1">
      <c r="A40" s="4" t="s">
        <v>31</v>
      </c>
      <c r="B40">
        <f>SUBTOTAL(3,B36:B39)</f>
        <v>4</v>
      </c>
    </row>
    <row r="41" spans="1:4">
      <c r="A41" s="4" t="s">
        <v>32</v>
      </c>
      <c r="B41">
        <f>SUBTOTAL(3,B4:B39)</f>
        <v>26</v>
      </c>
    </row>
    <row r="43" spans="1:4">
      <c r="A43" t="s">
        <v>19</v>
      </c>
      <c r="B43" t="s">
        <v>16</v>
      </c>
      <c r="C43">
        <f>AVERAGE(C4:C39)</f>
        <v>2001.6153846153845</v>
      </c>
      <c r="D43">
        <f>AVERAGE(D4:D39)</f>
        <v>25.192307692307693</v>
      </c>
    </row>
    <row r="44" spans="1:4">
      <c r="B44" t="s">
        <v>17</v>
      </c>
      <c r="C44">
        <f>MIN(C4:C39)</f>
        <v>1989</v>
      </c>
      <c r="D44">
        <f>MIN(D4:D39)</f>
        <v>14</v>
      </c>
    </row>
    <row r="45" spans="1:4">
      <c r="B45" t="s">
        <v>18</v>
      </c>
      <c r="C45">
        <f>MAX(C4:C39)</f>
        <v>2008</v>
      </c>
      <c r="D45">
        <f>MAX(D4:D39)</f>
        <v>35</v>
      </c>
    </row>
    <row r="47" spans="1:4">
      <c r="A47" t="s">
        <v>20</v>
      </c>
      <c r="B47" t="s">
        <v>16</v>
      </c>
      <c r="D47">
        <f>DAVERAGE(A3:D39,4,A52:D53)</f>
        <v>20.5</v>
      </c>
    </row>
    <row r="48" spans="1:4">
      <c r="B48" t="s">
        <v>17</v>
      </c>
      <c r="D48">
        <f>DMIN(A3:D39,4,A52:D53)</f>
        <v>14</v>
      </c>
    </row>
    <row r="49" spans="1:4">
      <c r="B49" t="s">
        <v>18</v>
      </c>
      <c r="D49">
        <f>DMAX(A3:D39,4,A52:D53)</f>
        <v>23</v>
      </c>
    </row>
    <row r="52" spans="1:4">
      <c r="A52" s="1" t="s">
        <v>15</v>
      </c>
      <c r="B52" s="1" t="s">
        <v>0</v>
      </c>
      <c r="C52" s="1" t="s">
        <v>1</v>
      </c>
      <c r="D52" s="1" t="s">
        <v>2</v>
      </c>
    </row>
    <row r="53" spans="1:4">
      <c r="C53">
        <v>2002</v>
      </c>
    </row>
    <row r="57" spans="1:4">
      <c r="A57" s="1" t="s">
        <v>15</v>
      </c>
      <c r="B57" s="1" t="s">
        <v>0</v>
      </c>
      <c r="C57" s="1" t="s">
        <v>1</v>
      </c>
      <c r="D57" s="1" t="s">
        <v>2</v>
      </c>
    </row>
    <row r="58" spans="1:4">
      <c r="A58" s="2">
        <v>5</v>
      </c>
      <c r="B58" t="s">
        <v>7</v>
      </c>
      <c r="C58">
        <v>2002</v>
      </c>
      <c r="D58">
        <v>22</v>
      </c>
    </row>
    <row r="59" spans="1:4">
      <c r="A59" s="2">
        <v>10</v>
      </c>
      <c r="B59" t="s">
        <v>4</v>
      </c>
      <c r="C59">
        <v>2002</v>
      </c>
      <c r="D59">
        <v>23</v>
      </c>
    </row>
    <row r="60" spans="1:4">
      <c r="A60" s="2">
        <v>14</v>
      </c>
      <c r="B60" t="s">
        <v>7</v>
      </c>
      <c r="C60">
        <v>2002</v>
      </c>
      <c r="D60">
        <v>14</v>
      </c>
    </row>
    <row r="61" spans="1:4">
      <c r="A61" s="2">
        <v>15</v>
      </c>
      <c r="B61" t="s">
        <v>4</v>
      </c>
      <c r="C61">
        <v>2002</v>
      </c>
      <c r="D61">
        <v>23</v>
      </c>
    </row>
    <row r="62" spans="1:4">
      <c r="A62" s="2"/>
    </row>
    <row r="63" spans="1:4">
      <c r="A63" s="2"/>
    </row>
    <row r="64" spans="1:4">
      <c r="A64" s="2"/>
    </row>
    <row r="65" spans="1:1">
      <c r="A65" s="2"/>
    </row>
  </sheetData>
  <sortState ref="A4:D29">
    <sortCondition ref="B4:B29"/>
    <sortCondition ref="C4:C29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B2" sqref="B2:B13"/>
    </sheetView>
  </sheetViews>
  <sheetFormatPr defaultRowHeight="15"/>
  <cols>
    <col min="1" max="1" width="13.140625" bestFit="1" customWidth="1"/>
    <col min="2" max="2" width="15.5703125" bestFit="1" customWidth="1"/>
  </cols>
  <sheetData>
    <row r="1" spans="1:2">
      <c r="A1" s="5" t="s">
        <v>33</v>
      </c>
      <c r="B1" t="s">
        <v>35</v>
      </c>
    </row>
    <row r="2" spans="1:2">
      <c r="A2" s="6" t="s">
        <v>8</v>
      </c>
      <c r="B2" s="7">
        <v>27.25</v>
      </c>
    </row>
    <row r="3" spans="1:2">
      <c r="A3" s="6" t="s">
        <v>13</v>
      </c>
      <c r="B3" s="7">
        <v>20</v>
      </c>
    </row>
    <row r="4" spans="1:2">
      <c r="A4" s="6" t="s">
        <v>7</v>
      </c>
      <c r="B4" s="7">
        <v>22.5</v>
      </c>
    </row>
    <row r="5" spans="1:2">
      <c r="A5" s="6" t="s">
        <v>11</v>
      </c>
      <c r="B5" s="7">
        <v>15</v>
      </c>
    </row>
    <row r="6" spans="1:2">
      <c r="A6" s="6" t="s">
        <v>3</v>
      </c>
      <c r="B6" s="7">
        <v>30</v>
      </c>
    </row>
    <row r="7" spans="1:2">
      <c r="A7" s="6" t="s">
        <v>12</v>
      </c>
      <c r="B7" s="7">
        <v>21</v>
      </c>
    </row>
    <row r="8" spans="1:2">
      <c r="A8" s="6" t="s">
        <v>6</v>
      </c>
      <c r="B8" s="7">
        <v>25</v>
      </c>
    </row>
    <row r="9" spans="1:2">
      <c r="A9" s="6" t="s">
        <v>9</v>
      </c>
      <c r="B9" s="7">
        <v>25</v>
      </c>
    </row>
    <row r="10" spans="1:2">
      <c r="A10" s="6" t="s">
        <v>4</v>
      </c>
      <c r="B10" s="7">
        <v>23</v>
      </c>
    </row>
    <row r="11" spans="1:2">
      <c r="A11" s="6" t="s">
        <v>10</v>
      </c>
      <c r="B11" s="7">
        <v>30</v>
      </c>
    </row>
    <row r="12" spans="1:2">
      <c r="A12" s="6" t="s">
        <v>5</v>
      </c>
      <c r="B12" s="7">
        <v>28</v>
      </c>
    </row>
    <row r="13" spans="1:2">
      <c r="A13" s="6" t="s">
        <v>34</v>
      </c>
      <c r="B13" s="7">
        <v>25.192307692307693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pane ySplit="3" topLeftCell="A8" activePane="bottomLeft" state="frozen"/>
      <selection pane="bottomLeft" activeCell="A4" sqref="A4"/>
    </sheetView>
  </sheetViews>
  <sheetFormatPr defaultRowHeight="15"/>
  <cols>
    <col min="1" max="1" width="6.5703125" bestFit="1" customWidth="1"/>
    <col min="2" max="2" width="8.28515625" bestFit="1" customWidth="1"/>
    <col min="3" max="3" width="5" bestFit="1" customWidth="1"/>
    <col min="4" max="4" width="5.42578125" bestFit="1" customWidth="1"/>
  </cols>
  <sheetData>
    <row r="1" spans="1:4" ht="21">
      <c r="A1" s="3" t="s">
        <v>14</v>
      </c>
      <c r="B1" s="3"/>
      <c r="C1" s="3"/>
      <c r="D1" s="3"/>
    </row>
    <row r="3" spans="1:4">
      <c r="A3" s="1" t="s">
        <v>15</v>
      </c>
      <c r="B3" s="1" t="s">
        <v>0</v>
      </c>
      <c r="C3" s="1" t="s">
        <v>1</v>
      </c>
      <c r="D3" s="1" t="s">
        <v>2</v>
      </c>
    </row>
    <row r="4" spans="1:4">
      <c r="A4" s="2">
        <v>8</v>
      </c>
      <c r="B4" t="s">
        <v>8</v>
      </c>
      <c r="C4">
        <v>1989</v>
      </c>
      <c r="D4">
        <v>24</v>
      </c>
    </row>
    <row r="5" spans="1:4">
      <c r="A5" s="2">
        <v>20</v>
      </c>
      <c r="B5" t="s">
        <v>8</v>
      </c>
      <c r="C5">
        <v>1992</v>
      </c>
      <c r="D5">
        <v>26</v>
      </c>
    </row>
    <row r="6" spans="1:4">
      <c r="A6" s="2">
        <v>16</v>
      </c>
      <c r="B6" t="s">
        <v>8</v>
      </c>
      <c r="C6">
        <v>1997</v>
      </c>
      <c r="D6">
        <v>25</v>
      </c>
    </row>
    <row r="7" spans="1:4">
      <c r="A7" s="2">
        <v>22</v>
      </c>
      <c r="B7" t="s">
        <v>8</v>
      </c>
      <c r="C7">
        <v>1998</v>
      </c>
      <c r="D7">
        <v>24</v>
      </c>
    </row>
    <row r="8" spans="1:4">
      <c r="A8" s="2">
        <v>24</v>
      </c>
      <c r="B8" t="s">
        <v>8</v>
      </c>
      <c r="C8">
        <v>1998</v>
      </c>
      <c r="D8">
        <v>28</v>
      </c>
    </row>
    <row r="9" spans="1:4">
      <c r="A9" s="2">
        <v>12</v>
      </c>
      <c r="B9" t="s">
        <v>8</v>
      </c>
      <c r="C9">
        <v>2005</v>
      </c>
      <c r="D9">
        <v>25</v>
      </c>
    </row>
    <row r="10" spans="1:4">
      <c r="A10" s="2">
        <v>17</v>
      </c>
      <c r="B10" t="s">
        <v>8</v>
      </c>
      <c r="C10">
        <v>2006</v>
      </c>
      <c r="D10">
        <v>34</v>
      </c>
    </row>
    <row r="11" spans="1:4">
      <c r="A11" s="2">
        <v>9</v>
      </c>
      <c r="B11" t="s">
        <v>8</v>
      </c>
      <c r="C11">
        <v>2008</v>
      </c>
      <c r="D11">
        <v>32</v>
      </c>
    </row>
    <row r="12" spans="1:4">
      <c r="A12" s="2">
        <v>25</v>
      </c>
      <c r="B12" t="s">
        <v>13</v>
      </c>
      <c r="C12">
        <v>2005</v>
      </c>
      <c r="D12">
        <v>20</v>
      </c>
    </row>
    <row r="13" spans="1:4">
      <c r="A13" s="2">
        <v>5</v>
      </c>
      <c r="B13" t="s">
        <v>7</v>
      </c>
      <c r="C13">
        <v>2002</v>
      </c>
      <c r="D13">
        <v>22</v>
      </c>
    </row>
    <row r="14" spans="1:4">
      <c r="A14" s="2">
        <v>14</v>
      </c>
      <c r="B14" t="s">
        <v>7</v>
      </c>
      <c r="C14">
        <v>2002</v>
      </c>
      <c r="D14">
        <v>14</v>
      </c>
    </row>
    <row r="15" spans="1:4">
      <c r="A15" s="2">
        <v>11</v>
      </c>
      <c r="B15" t="s">
        <v>7</v>
      </c>
      <c r="C15">
        <v>2003</v>
      </c>
      <c r="D15">
        <v>24</v>
      </c>
    </row>
    <row r="16" spans="1:4">
      <c r="A16" s="2">
        <v>7</v>
      </c>
      <c r="B16" t="s">
        <v>7</v>
      </c>
      <c r="C16">
        <v>2005</v>
      </c>
      <c r="D16">
        <v>30</v>
      </c>
    </row>
    <row r="17" spans="1:4">
      <c r="A17" s="2">
        <v>21</v>
      </c>
      <c r="B17" t="s">
        <v>11</v>
      </c>
      <c r="C17">
        <v>2001</v>
      </c>
      <c r="D17">
        <v>15</v>
      </c>
    </row>
    <row r="18" spans="1:4">
      <c r="A18" s="2">
        <v>1</v>
      </c>
      <c r="B18" t="s">
        <v>3</v>
      </c>
      <c r="C18">
        <v>1995</v>
      </c>
      <c r="D18">
        <v>30</v>
      </c>
    </row>
    <row r="19" spans="1:4">
      <c r="A19" s="2">
        <v>23</v>
      </c>
      <c r="B19" t="s">
        <v>12</v>
      </c>
      <c r="C19">
        <v>1997</v>
      </c>
      <c r="D19">
        <v>21</v>
      </c>
    </row>
    <row r="20" spans="1:4">
      <c r="A20" s="2">
        <v>4</v>
      </c>
      <c r="B20" t="s">
        <v>6</v>
      </c>
      <c r="C20">
        <v>2007</v>
      </c>
      <c r="D20">
        <v>25</v>
      </c>
    </row>
    <row r="21" spans="1:4">
      <c r="A21" s="2">
        <v>13</v>
      </c>
      <c r="B21" t="s">
        <v>9</v>
      </c>
      <c r="C21">
        <v>2003</v>
      </c>
      <c r="D21">
        <v>25</v>
      </c>
    </row>
    <row r="22" spans="1:4">
      <c r="A22" s="2">
        <v>2</v>
      </c>
      <c r="B22" t="s">
        <v>4</v>
      </c>
      <c r="C22">
        <v>2001</v>
      </c>
      <c r="D22">
        <v>23</v>
      </c>
    </row>
    <row r="23" spans="1:4">
      <c r="A23" s="2">
        <v>10</v>
      </c>
      <c r="B23" t="s">
        <v>4</v>
      </c>
      <c r="C23">
        <v>2002</v>
      </c>
      <c r="D23">
        <v>23</v>
      </c>
    </row>
    <row r="24" spans="1:4">
      <c r="A24" s="2">
        <v>15</v>
      </c>
      <c r="B24" t="s">
        <v>4</v>
      </c>
      <c r="C24">
        <v>2002</v>
      </c>
      <c r="D24">
        <v>23</v>
      </c>
    </row>
    <row r="25" spans="1:4">
      <c r="A25" s="2">
        <v>19</v>
      </c>
      <c r="B25" t="s">
        <v>10</v>
      </c>
      <c r="C25">
        <v>2005</v>
      </c>
      <c r="D25">
        <v>30</v>
      </c>
    </row>
    <row r="26" spans="1:4">
      <c r="A26" s="2">
        <v>18</v>
      </c>
      <c r="B26" t="s">
        <v>5</v>
      </c>
      <c r="C26">
        <v>1995</v>
      </c>
      <c r="D26">
        <v>25</v>
      </c>
    </row>
    <row r="27" spans="1:4">
      <c r="A27" s="2">
        <v>3</v>
      </c>
      <c r="B27" t="s">
        <v>5</v>
      </c>
      <c r="C27">
        <v>2008</v>
      </c>
      <c r="D27">
        <v>28</v>
      </c>
    </row>
    <row r="28" spans="1:4">
      <c r="A28" s="2">
        <v>6</v>
      </c>
      <c r="B28" t="s">
        <v>5</v>
      </c>
      <c r="C28">
        <v>2008</v>
      </c>
      <c r="D28">
        <v>24</v>
      </c>
    </row>
    <row r="29" spans="1:4">
      <c r="A29" s="2">
        <v>26</v>
      </c>
      <c r="B29" t="s">
        <v>5</v>
      </c>
      <c r="C29">
        <v>2008</v>
      </c>
      <c r="D29">
        <v>35</v>
      </c>
    </row>
    <row r="31" spans="1:4">
      <c r="A31" t="s">
        <v>19</v>
      </c>
      <c r="B31" t="s">
        <v>16</v>
      </c>
      <c r="C31">
        <f>AVERAGE(C4:C29)</f>
        <v>2001.6153846153845</v>
      </c>
      <c r="D31">
        <f>AVERAGE(D4:D29)</f>
        <v>25.192307692307693</v>
      </c>
    </row>
    <row r="32" spans="1:4">
      <c r="B32" t="s">
        <v>17</v>
      </c>
      <c r="C32">
        <f>MIN(C4:C29)</f>
        <v>1989</v>
      </c>
      <c r="D32">
        <f>MIN(D4:D29)</f>
        <v>14</v>
      </c>
    </row>
    <row r="33" spans="1:4">
      <c r="B33" t="s">
        <v>18</v>
      </c>
      <c r="C33">
        <f>MAX(C4:C29)</f>
        <v>2008</v>
      </c>
      <c r="D33">
        <f>MAX(D4:D29)</f>
        <v>35</v>
      </c>
    </row>
    <row r="35" spans="1:4">
      <c r="A35" t="s">
        <v>20</v>
      </c>
      <c r="B35" t="s">
        <v>16</v>
      </c>
      <c r="D35">
        <f>DAVERAGE(A3:D29,4,A40:D41)</f>
        <v>20.5</v>
      </c>
    </row>
    <row r="36" spans="1:4">
      <c r="B36" t="s">
        <v>17</v>
      </c>
      <c r="D36">
        <f>DMIN(A3:D29,4,A40:D41)</f>
        <v>14</v>
      </c>
    </row>
    <row r="37" spans="1:4">
      <c r="B37" t="s">
        <v>18</v>
      </c>
      <c r="D37">
        <f>DMAX(A3:D29,4,A40:D41)</f>
        <v>23</v>
      </c>
    </row>
    <row r="40" spans="1:4">
      <c r="A40" s="1" t="s">
        <v>15</v>
      </c>
      <c r="B40" s="1" t="s">
        <v>0</v>
      </c>
      <c r="C40" s="1" t="s">
        <v>1</v>
      </c>
      <c r="D40" s="1" t="s">
        <v>2</v>
      </c>
    </row>
    <row r="41" spans="1:4">
      <c r="C41">
        <v>2002</v>
      </c>
    </row>
    <row r="45" spans="1:4">
      <c r="A45" s="1" t="s">
        <v>15</v>
      </c>
      <c r="B45" s="1" t="s">
        <v>0</v>
      </c>
      <c r="C45" s="1" t="s">
        <v>1</v>
      </c>
      <c r="D45" s="1" t="s">
        <v>2</v>
      </c>
    </row>
    <row r="46" spans="1:4">
      <c r="A46" s="2">
        <v>5</v>
      </c>
      <c r="B46" t="s">
        <v>7</v>
      </c>
      <c r="C46">
        <v>2002</v>
      </c>
      <c r="D46">
        <v>22</v>
      </c>
    </row>
    <row r="47" spans="1:4">
      <c r="A47" s="2">
        <v>10</v>
      </c>
      <c r="B47" t="s">
        <v>4</v>
      </c>
      <c r="C47">
        <v>2002</v>
      </c>
      <c r="D47">
        <v>23</v>
      </c>
    </row>
    <row r="48" spans="1:4">
      <c r="A48" s="2">
        <v>14</v>
      </c>
      <c r="B48" t="s">
        <v>7</v>
      </c>
      <c r="C48">
        <v>2002</v>
      </c>
      <c r="D48">
        <v>14</v>
      </c>
    </row>
    <row r="49" spans="1:4">
      <c r="A49" s="2">
        <v>15</v>
      </c>
      <c r="B49" t="s">
        <v>4</v>
      </c>
      <c r="C49">
        <v>2002</v>
      </c>
      <c r="D49">
        <v>23</v>
      </c>
    </row>
    <row r="50" spans="1:4">
      <c r="A50" s="2"/>
    </row>
    <row r="51" spans="1:4">
      <c r="A51" s="2"/>
    </row>
    <row r="52" spans="1:4">
      <c r="A52" s="2"/>
    </row>
    <row r="53" spans="1:4">
      <c r="A53" s="2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Subtotals</vt:lpstr>
      <vt:lpstr>Pivot Table</vt:lpstr>
      <vt:lpstr>Data</vt:lpstr>
      <vt:lpstr>Data!Criteria</vt:lpstr>
      <vt:lpstr>Subtotals!Criteria</vt:lpstr>
      <vt:lpstr>Data!Extract</vt:lpstr>
      <vt:lpstr>Subtotals!Extract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2009-10-19T16:22:50Z</dcterms:created>
  <dcterms:modified xsi:type="dcterms:W3CDTF">2009-10-19T17:34:30Z</dcterms:modified>
</cp:coreProperties>
</file>