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yweb\Courses\CIT110Basics\2019_08_Fall\"/>
    </mc:Choice>
  </mc:AlternateContent>
  <bookViews>
    <workbookView xWindow="0" yWindow="0" windowWidth="20490" windowHeight="7755" activeTab="2"/>
  </bookViews>
  <sheets>
    <sheet name="Attempt 1" sheetId="1" r:id="rId1"/>
    <sheet name="Amortized Loan" sheetId="2" r:id="rId2"/>
    <sheet name="School Loan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7" i="3" l="1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A56" i="3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E7" i="3"/>
  <c r="E2" i="3"/>
  <c r="E1" i="3"/>
  <c r="B55" i="2"/>
  <c r="B54" i="2"/>
  <c r="B53" i="2"/>
  <c r="B52" i="2"/>
  <c r="B51" i="2"/>
  <c r="B50" i="2"/>
  <c r="B49" i="2"/>
  <c r="B48" i="2"/>
  <c r="B47" i="2"/>
  <c r="B46" i="2"/>
  <c r="B45" i="2"/>
  <c r="B44" i="2"/>
  <c r="A44" i="2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8" i="2"/>
  <c r="E7" i="2"/>
  <c r="E2" i="2"/>
  <c r="E3" i="2" s="1"/>
  <c r="B12" i="2" s="1"/>
  <c r="E1" i="2"/>
  <c r="B6" i="1"/>
  <c r="B7" i="1" s="1"/>
  <c r="B8" i="1" s="1"/>
  <c r="B10" i="1" s="1"/>
  <c r="D5" i="1"/>
  <c r="E5" i="1" s="1"/>
  <c r="C6" i="1" s="1"/>
  <c r="D6" i="1" s="1"/>
  <c r="E6" i="1" s="1"/>
  <c r="C5" i="1"/>
  <c r="C8" i="3" l="1"/>
  <c r="E3" i="3"/>
  <c r="C8" i="2"/>
  <c r="B43" i="2"/>
  <c r="B31" i="2"/>
  <c r="B15" i="2"/>
  <c r="E4" i="2"/>
  <c r="B39" i="2"/>
  <c r="B35" i="2"/>
  <c r="B27" i="2"/>
  <c r="B23" i="2"/>
  <c r="B19" i="2"/>
  <c r="B11" i="2"/>
  <c r="B42" i="2"/>
  <c r="B38" i="2"/>
  <c r="B34" i="2"/>
  <c r="B30" i="2"/>
  <c r="B26" i="2"/>
  <c r="B22" i="2"/>
  <c r="B18" i="2"/>
  <c r="B14" i="2"/>
  <c r="B10" i="2"/>
  <c r="B41" i="2"/>
  <c r="B37" i="2"/>
  <c r="B33" i="2"/>
  <c r="B29" i="2"/>
  <c r="B25" i="2"/>
  <c r="B21" i="2"/>
  <c r="B17" i="2"/>
  <c r="B13" i="2"/>
  <c r="B9" i="2"/>
  <c r="B8" i="2"/>
  <c r="D8" i="2" s="1"/>
  <c r="E8" i="2" s="1"/>
  <c r="C9" i="2" s="1"/>
  <c r="B40" i="2"/>
  <c r="B36" i="2"/>
  <c r="B32" i="2"/>
  <c r="B28" i="2"/>
  <c r="B24" i="2"/>
  <c r="B20" i="2"/>
  <c r="B16" i="2"/>
  <c r="C7" i="1"/>
  <c r="B53" i="3" l="1"/>
  <c r="B49" i="3"/>
  <c r="B45" i="3"/>
  <c r="B41" i="3"/>
  <c r="B37" i="3"/>
  <c r="B33" i="3"/>
  <c r="B29" i="3"/>
  <c r="B25" i="3"/>
  <c r="B21" i="3"/>
  <c r="B17" i="3"/>
  <c r="B13" i="3"/>
  <c r="B9" i="3"/>
  <c r="E4" i="3"/>
  <c r="B16" i="3"/>
  <c r="B12" i="3"/>
  <c r="B8" i="3"/>
  <c r="B47" i="3"/>
  <c r="B52" i="3"/>
  <c r="B48" i="3"/>
  <c r="B44" i="3"/>
  <c r="B40" i="3"/>
  <c r="B36" i="3"/>
  <c r="B32" i="3"/>
  <c r="B28" i="3"/>
  <c r="B24" i="3"/>
  <c r="B20" i="3"/>
  <c r="B55" i="3"/>
  <c r="B51" i="3"/>
  <c r="B43" i="3"/>
  <c r="B46" i="3"/>
  <c r="B39" i="3"/>
  <c r="B31" i="3"/>
  <c r="B23" i="3"/>
  <c r="B15" i="3"/>
  <c r="B26" i="3"/>
  <c r="B18" i="3"/>
  <c r="B10" i="3"/>
  <c r="B54" i="3"/>
  <c r="B35" i="3"/>
  <c r="B27" i="3"/>
  <c r="B19" i="3"/>
  <c r="B50" i="3"/>
  <c r="B38" i="3"/>
  <c r="B22" i="3"/>
  <c r="B14" i="3"/>
  <c r="B42" i="3"/>
  <c r="B34" i="3"/>
  <c r="B11" i="3"/>
  <c r="B30" i="3"/>
  <c r="B57" i="2"/>
  <c r="D9" i="2"/>
  <c r="E9" i="2" s="1"/>
  <c r="C10" i="2" s="1"/>
  <c r="D10" i="2" s="1"/>
  <c r="D7" i="1"/>
  <c r="B129" i="3" l="1"/>
  <c r="D8" i="3"/>
  <c r="E10" i="2"/>
  <c r="C11" i="2" s="1"/>
  <c r="D11" i="2"/>
  <c r="E7" i="1"/>
  <c r="C8" i="1" s="1"/>
  <c r="E8" i="3" l="1"/>
  <c r="E11" i="2"/>
  <c r="D8" i="1"/>
  <c r="C10" i="1"/>
  <c r="C9" i="3" l="1"/>
  <c r="C12" i="2"/>
  <c r="E8" i="1"/>
  <c r="D10" i="1"/>
  <c r="D9" i="3" l="1"/>
  <c r="D12" i="2"/>
  <c r="E9" i="3" l="1"/>
  <c r="E12" i="2"/>
  <c r="C10" i="3" l="1"/>
  <c r="C13" i="2"/>
  <c r="D10" i="3" l="1"/>
  <c r="D13" i="2"/>
  <c r="E10" i="3" l="1"/>
  <c r="E13" i="2"/>
  <c r="C11" i="3" l="1"/>
  <c r="C14" i="2"/>
  <c r="D11" i="3" l="1"/>
  <c r="D14" i="2"/>
  <c r="E14" i="2" s="1"/>
  <c r="E11" i="3" l="1"/>
  <c r="C15" i="2"/>
  <c r="D15" i="2" s="1"/>
  <c r="E15" i="2" s="1"/>
  <c r="C12" i="3" l="1"/>
  <c r="D12" i="3" s="1"/>
  <c r="E12" i="3" s="1"/>
  <c r="C16" i="2"/>
  <c r="D16" i="2" s="1"/>
  <c r="E16" i="2"/>
  <c r="C13" i="3" l="1"/>
  <c r="D13" i="3" s="1"/>
  <c r="E13" i="3" s="1"/>
  <c r="C17" i="2"/>
  <c r="D17" i="2" s="1"/>
  <c r="E17" i="2" s="1"/>
  <c r="C14" i="3" l="1"/>
  <c r="D14" i="3" s="1"/>
  <c r="E14" i="3" s="1"/>
  <c r="C18" i="2"/>
  <c r="D18" i="2" s="1"/>
  <c r="E18" i="2" s="1"/>
  <c r="C15" i="3" l="1"/>
  <c r="D15" i="3" s="1"/>
  <c r="E15" i="3" s="1"/>
  <c r="C19" i="2"/>
  <c r="D19" i="2" s="1"/>
  <c r="E19" i="2" s="1"/>
  <c r="C16" i="3" l="1"/>
  <c r="D16" i="3" s="1"/>
  <c r="E16" i="3" s="1"/>
  <c r="C20" i="2"/>
  <c r="D20" i="2" s="1"/>
  <c r="E20" i="2"/>
  <c r="C17" i="3" l="1"/>
  <c r="D17" i="3" s="1"/>
  <c r="E17" i="3" s="1"/>
  <c r="C21" i="2"/>
  <c r="D21" i="2" s="1"/>
  <c r="E21" i="2"/>
  <c r="C18" i="3" l="1"/>
  <c r="D18" i="3" s="1"/>
  <c r="E18" i="3" s="1"/>
  <c r="C22" i="2"/>
  <c r="D22" i="2" s="1"/>
  <c r="E22" i="2" s="1"/>
  <c r="C19" i="3" l="1"/>
  <c r="D19" i="3" s="1"/>
  <c r="E19" i="3" s="1"/>
  <c r="C23" i="2"/>
  <c r="D23" i="2" s="1"/>
  <c r="E23" i="2" s="1"/>
  <c r="C20" i="3" l="1"/>
  <c r="D20" i="3" s="1"/>
  <c r="E20" i="3" s="1"/>
  <c r="C24" i="2"/>
  <c r="D24" i="2" s="1"/>
  <c r="E24" i="2"/>
  <c r="C21" i="3" l="1"/>
  <c r="D21" i="3" s="1"/>
  <c r="E21" i="3" s="1"/>
  <c r="C25" i="2"/>
  <c r="D25" i="2" s="1"/>
  <c r="E25" i="2"/>
  <c r="C22" i="3" l="1"/>
  <c r="D22" i="3" s="1"/>
  <c r="E22" i="3" s="1"/>
  <c r="C26" i="2"/>
  <c r="D26" i="2" s="1"/>
  <c r="E26" i="2" s="1"/>
  <c r="C23" i="3" l="1"/>
  <c r="D23" i="3" s="1"/>
  <c r="E23" i="3" s="1"/>
  <c r="C27" i="2"/>
  <c r="D27" i="2" s="1"/>
  <c r="E27" i="2" s="1"/>
  <c r="C24" i="3" l="1"/>
  <c r="D24" i="3" s="1"/>
  <c r="E24" i="3" s="1"/>
  <c r="C28" i="2"/>
  <c r="D28" i="2" s="1"/>
  <c r="E28" i="2" s="1"/>
  <c r="C25" i="3" l="1"/>
  <c r="D25" i="3" s="1"/>
  <c r="E25" i="3" s="1"/>
  <c r="C29" i="2"/>
  <c r="D29" i="2" s="1"/>
  <c r="E29" i="2"/>
  <c r="C26" i="3" l="1"/>
  <c r="D26" i="3" s="1"/>
  <c r="E26" i="3" s="1"/>
  <c r="C30" i="2"/>
  <c r="D30" i="2" s="1"/>
  <c r="E30" i="2" s="1"/>
  <c r="C27" i="3" l="1"/>
  <c r="D27" i="3" s="1"/>
  <c r="E27" i="3" s="1"/>
  <c r="C31" i="2"/>
  <c r="D31" i="2" s="1"/>
  <c r="E31" i="2" s="1"/>
  <c r="C28" i="3" l="1"/>
  <c r="D28" i="3" s="1"/>
  <c r="E28" i="3" s="1"/>
  <c r="C32" i="2"/>
  <c r="D32" i="2" s="1"/>
  <c r="E32" i="2"/>
  <c r="C29" i="3" l="1"/>
  <c r="D29" i="3" s="1"/>
  <c r="E29" i="3" s="1"/>
  <c r="C33" i="2"/>
  <c r="D33" i="2" s="1"/>
  <c r="E33" i="2" s="1"/>
  <c r="C30" i="3" l="1"/>
  <c r="D30" i="3" s="1"/>
  <c r="E30" i="3" s="1"/>
  <c r="C34" i="2"/>
  <c r="D34" i="2" s="1"/>
  <c r="E34" i="2" s="1"/>
  <c r="C31" i="3" l="1"/>
  <c r="D31" i="3" s="1"/>
  <c r="E31" i="3" s="1"/>
  <c r="C35" i="2"/>
  <c r="D35" i="2" s="1"/>
  <c r="E35" i="2" s="1"/>
  <c r="C32" i="3" l="1"/>
  <c r="D32" i="3" s="1"/>
  <c r="E32" i="3" s="1"/>
  <c r="C36" i="2"/>
  <c r="D36" i="2" s="1"/>
  <c r="E36" i="2"/>
  <c r="C33" i="3" l="1"/>
  <c r="D33" i="3" s="1"/>
  <c r="E33" i="3" s="1"/>
  <c r="C37" i="2"/>
  <c r="D37" i="2" s="1"/>
  <c r="E37" i="2" s="1"/>
  <c r="C34" i="3" l="1"/>
  <c r="D34" i="3" s="1"/>
  <c r="E34" i="3" s="1"/>
  <c r="C38" i="2"/>
  <c r="D38" i="2" s="1"/>
  <c r="E38" i="2" s="1"/>
  <c r="C35" i="3" l="1"/>
  <c r="D35" i="3" s="1"/>
  <c r="E35" i="3" s="1"/>
  <c r="C39" i="2"/>
  <c r="D39" i="2" s="1"/>
  <c r="E39" i="2" s="1"/>
  <c r="C36" i="3" l="1"/>
  <c r="D36" i="3" s="1"/>
  <c r="E36" i="3" s="1"/>
  <c r="C40" i="2"/>
  <c r="D40" i="2" s="1"/>
  <c r="E40" i="2"/>
  <c r="C37" i="3" l="1"/>
  <c r="D37" i="3" s="1"/>
  <c r="E37" i="3" s="1"/>
  <c r="C41" i="2"/>
  <c r="D41" i="2" s="1"/>
  <c r="E41" i="2"/>
  <c r="C38" i="3" l="1"/>
  <c r="D38" i="3" s="1"/>
  <c r="E38" i="3" s="1"/>
  <c r="C42" i="2"/>
  <c r="D42" i="2" s="1"/>
  <c r="E42" i="2" s="1"/>
  <c r="C39" i="3" l="1"/>
  <c r="D39" i="3" s="1"/>
  <c r="E39" i="3" s="1"/>
  <c r="C43" i="2"/>
  <c r="C40" i="3" l="1"/>
  <c r="D40" i="3" s="1"/>
  <c r="E40" i="3"/>
  <c r="D43" i="2"/>
  <c r="C41" i="3" l="1"/>
  <c r="D41" i="3" s="1"/>
  <c r="E41" i="3" s="1"/>
  <c r="E43" i="2"/>
  <c r="C42" i="3" l="1"/>
  <c r="D42" i="3" s="1"/>
  <c r="E42" i="3" s="1"/>
  <c r="C44" i="2"/>
  <c r="C43" i="3" l="1"/>
  <c r="D43" i="3" s="1"/>
  <c r="E43" i="3"/>
  <c r="D44" i="2"/>
  <c r="C44" i="3" l="1"/>
  <c r="D44" i="3" s="1"/>
  <c r="E44" i="3" s="1"/>
  <c r="E44" i="2"/>
  <c r="C45" i="3" l="1"/>
  <c r="D45" i="3" s="1"/>
  <c r="E45" i="3" s="1"/>
  <c r="C45" i="2"/>
  <c r="C46" i="3" l="1"/>
  <c r="D46" i="3" s="1"/>
  <c r="E46" i="3" s="1"/>
  <c r="D45" i="2"/>
  <c r="C47" i="3" l="1"/>
  <c r="D47" i="3" s="1"/>
  <c r="E47" i="3" s="1"/>
  <c r="E45" i="2"/>
  <c r="C48" i="3" l="1"/>
  <c r="D48" i="3" s="1"/>
  <c r="E48" i="3" s="1"/>
  <c r="C46" i="2"/>
  <c r="C49" i="3" l="1"/>
  <c r="D49" i="3" s="1"/>
  <c r="E49" i="3" s="1"/>
  <c r="D46" i="2"/>
  <c r="C50" i="3" l="1"/>
  <c r="D50" i="3" s="1"/>
  <c r="E50" i="3" s="1"/>
  <c r="E46" i="2"/>
  <c r="C51" i="3" l="1"/>
  <c r="D51" i="3" s="1"/>
  <c r="E51" i="3" s="1"/>
  <c r="C47" i="2"/>
  <c r="C52" i="3" l="1"/>
  <c r="D52" i="3" s="1"/>
  <c r="E52" i="3" s="1"/>
  <c r="D47" i="2"/>
  <c r="C53" i="3" l="1"/>
  <c r="D53" i="3" s="1"/>
  <c r="E53" i="3" s="1"/>
  <c r="E47" i="2"/>
  <c r="C54" i="3" l="1"/>
  <c r="D54" i="3" s="1"/>
  <c r="E54" i="3" s="1"/>
  <c r="C48" i="2"/>
  <c r="C55" i="3" l="1"/>
  <c r="D48" i="2"/>
  <c r="D55" i="3" l="1"/>
  <c r="E48" i="2"/>
  <c r="E55" i="3" l="1"/>
  <c r="C49" i="2"/>
  <c r="D49" i="2" s="1"/>
  <c r="E49" i="2"/>
  <c r="C56" i="3" l="1"/>
  <c r="C50" i="2"/>
  <c r="D50" i="2" s="1"/>
  <c r="E50" i="2" s="1"/>
  <c r="D56" i="3" l="1"/>
  <c r="C51" i="2"/>
  <c r="D51" i="2" s="1"/>
  <c r="E51" i="2" s="1"/>
  <c r="E56" i="3" l="1"/>
  <c r="C52" i="2"/>
  <c r="D52" i="2" s="1"/>
  <c r="E52" i="2"/>
  <c r="C57" i="3" l="1"/>
  <c r="C53" i="2"/>
  <c r="D53" i="2" s="1"/>
  <c r="E53" i="2" s="1"/>
  <c r="D57" i="3" l="1"/>
  <c r="C54" i="2"/>
  <c r="D54" i="2" s="1"/>
  <c r="E54" i="2" s="1"/>
  <c r="E57" i="3" l="1"/>
  <c r="C55" i="2"/>
  <c r="C58" i="3" l="1"/>
  <c r="D55" i="2"/>
  <c r="C57" i="2"/>
  <c r="D58" i="3" l="1"/>
  <c r="D57" i="2"/>
  <c r="E55" i="2"/>
  <c r="E58" i="3" l="1"/>
  <c r="C59" i="3" l="1"/>
  <c r="D59" i="3" l="1"/>
  <c r="E59" i="3" l="1"/>
  <c r="C60" i="3" l="1"/>
  <c r="D60" i="3" l="1"/>
  <c r="E60" i="3" l="1"/>
  <c r="C61" i="3" l="1"/>
  <c r="D61" i="3" s="1"/>
  <c r="E61" i="3"/>
  <c r="C62" i="3" l="1"/>
  <c r="D62" i="3" s="1"/>
  <c r="E62" i="3"/>
  <c r="C63" i="3" l="1"/>
  <c r="D63" i="3" s="1"/>
  <c r="E63" i="3" s="1"/>
  <c r="C64" i="3" l="1"/>
  <c r="D64" i="3" s="1"/>
  <c r="E64" i="3"/>
  <c r="C65" i="3" l="1"/>
  <c r="D65" i="3" s="1"/>
  <c r="E65" i="3"/>
  <c r="C66" i="3" l="1"/>
  <c r="D66" i="3" s="1"/>
  <c r="E66" i="3"/>
  <c r="C67" i="3" l="1"/>
  <c r="D67" i="3" s="1"/>
  <c r="E67" i="3" s="1"/>
  <c r="C68" i="3" l="1"/>
  <c r="D68" i="3" s="1"/>
  <c r="E68" i="3"/>
  <c r="C69" i="3" l="1"/>
  <c r="D69" i="3" s="1"/>
  <c r="E69" i="3"/>
  <c r="C70" i="3" l="1"/>
  <c r="D70" i="3" s="1"/>
  <c r="E70" i="3"/>
  <c r="C71" i="3" l="1"/>
  <c r="D71" i="3" s="1"/>
  <c r="E71" i="3" s="1"/>
  <c r="C72" i="3" l="1"/>
  <c r="D72" i="3" s="1"/>
  <c r="E72" i="3"/>
  <c r="C73" i="3" l="1"/>
  <c r="D73" i="3" s="1"/>
  <c r="E73" i="3"/>
  <c r="C74" i="3" l="1"/>
  <c r="D74" i="3" s="1"/>
  <c r="E74" i="3"/>
  <c r="C75" i="3" l="1"/>
  <c r="D75" i="3" s="1"/>
  <c r="E75" i="3" s="1"/>
  <c r="C76" i="3" l="1"/>
  <c r="D76" i="3" s="1"/>
  <c r="E76" i="3"/>
  <c r="C77" i="3" l="1"/>
  <c r="D77" i="3" s="1"/>
  <c r="E77" i="3"/>
  <c r="C78" i="3" l="1"/>
  <c r="D78" i="3" s="1"/>
  <c r="E78" i="3"/>
  <c r="C79" i="3" l="1"/>
  <c r="D79" i="3" s="1"/>
  <c r="E79" i="3" s="1"/>
  <c r="C80" i="3" l="1"/>
  <c r="D80" i="3" s="1"/>
  <c r="E80" i="3"/>
  <c r="C81" i="3" l="1"/>
  <c r="D81" i="3" s="1"/>
  <c r="E81" i="3"/>
  <c r="C82" i="3" l="1"/>
  <c r="D82" i="3" s="1"/>
  <c r="E82" i="3"/>
  <c r="C83" i="3" l="1"/>
  <c r="D83" i="3" s="1"/>
  <c r="E83" i="3" s="1"/>
  <c r="C84" i="3" l="1"/>
  <c r="D84" i="3" s="1"/>
  <c r="E84" i="3"/>
  <c r="C85" i="3" l="1"/>
  <c r="D85" i="3" s="1"/>
  <c r="E85" i="3"/>
  <c r="C86" i="3" l="1"/>
  <c r="D86" i="3" s="1"/>
  <c r="E86" i="3"/>
  <c r="C87" i="3" l="1"/>
  <c r="D87" i="3" s="1"/>
  <c r="E87" i="3" s="1"/>
  <c r="C88" i="3" l="1"/>
  <c r="D88" i="3" s="1"/>
  <c r="E88" i="3"/>
  <c r="C89" i="3" l="1"/>
  <c r="D89" i="3" s="1"/>
  <c r="E89" i="3"/>
  <c r="C90" i="3" l="1"/>
  <c r="D90" i="3" s="1"/>
  <c r="E90" i="3"/>
  <c r="C91" i="3" l="1"/>
  <c r="D91" i="3" s="1"/>
  <c r="E91" i="3" s="1"/>
  <c r="C92" i="3" l="1"/>
  <c r="D92" i="3" s="1"/>
  <c r="E92" i="3"/>
  <c r="C93" i="3" l="1"/>
  <c r="D93" i="3" s="1"/>
  <c r="E93" i="3"/>
  <c r="C94" i="3" l="1"/>
  <c r="D94" i="3" s="1"/>
  <c r="E94" i="3"/>
  <c r="C95" i="3" l="1"/>
  <c r="D95" i="3" s="1"/>
  <c r="E95" i="3" s="1"/>
  <c r="C96" i="3" l="1"/>
  <c r="D96" i="3" s="1"/>
  <c r="E96" i="3"/>
  <c r="C97" i="3" l="1"/>
  <c r="D97" i="3" s="1"/>
  <c r="E97" i="3"/>
  <c r="C98" i="3" l="1"/>
  <c r="D98" i="3" s="1"/>
  <c r="E98" i="3"/>
  <c r="C99" i="3" l="1"/>
  <c r="D99" i="3" s="1"/>
  <c r="E99" i="3" s="1"/>
  <c r="C100" i="3" l="1"/>
  <c r="D100" i="3" s="1"/>
  <c r="E100" i="3"/>
  <c r="C101" i="3" l="1"/>
  <c r="D101" i="3" s="1"/>
  <c r="E101" i="3"/>
  <c r="C102" i="3" l="1"/>
  <c r="D102" i="3" s="1"/>
  <c r="E102" i="3"/>
  <c r="C103" i="3" l="1"/>
  <c r="D103" i="3" s="1"/>
  <c r="E103" i="3" s="1"/>
  <c r="C104" i="3" l="1"/>
  <c r="D104" i="3" s="1"/>
  <c r="E104" i="3"/>
  <c r="C105" i="3" l="1"/>
  <c r="D105" i="3" s="1"/>
  <c r="E105" i="3"/>
  <c r="C106" i="3" l="1"/>
  <c r="D106" i="3" s="1"/>
  <c r="E106" i="3"/>
  <c r="C107" i="3" l="1"/>
  <c r="D107" i="3" s="1"/>
  <c r="E107" i="3" s="1"/>
  <c r="C108" i="3" l="1"/>
  <c r="D108" i="3" s="1"/>
  <c r="E108" i="3"/>
  <c r="C109" i="3" l="1"/>
  <c r="D109" i="3" s="1"/>
  <c r="E109" i="3"/>
  <c r="C110" i="3" l="1"/>
  <c r="D110" i="3" s="1"/>
  <c r="E110" i="3"/>
  <c r="C111" i="3" l="1"/>
  <c r="D111" i="3" s="1"/>
  <c r="E111" i="3" s="1"/>
  <c r="C112" i="3" l="1"/>
  <c r="D112" i="3" s="1"/>
  <c r="E112" i="3"/>
  <c r="C113" i="3" l="1"/>
  <c r="D113" i="3" s="1"/>
  <c r="E113" i="3"/>
  <c r="C114" i="3" l="1"/>
  <c r="D114" i="3" s="1"/>
  <c r="E114" i="3"/>
  <c r="C115" i="3" l="1"/>
  <c r="D115" i="3" s="1"/>
  <c r="E115" i="3" s="1"/>
  <c r="C116" i="3" l="1"/>
  <c r="D116" i="3" s="1"/>
  <c r="E116" i="3"/>
  <c r="C117" i="3" l="1"/>
  <c r="D117" i="3" s="1"/>
  <c r="E117" i="3"/>
  <c r="C118" i="3" l="1"/>
  <c r="D118" i="3" s="1"/>
  <c r="E118" i="3" s="1"/>
  <c r="C119" i="3" l="1"/>
  <c r="D119" i="3" s="1"/>
  <c r="E119" i="3" s="1"/>
  <c r="C120" i="3" l="1"/>
  <c r="D120" i="3" s="1"/>
  <c r="E120" i="3"/>
  <c r="C121" i="3" l="1"/>
  <c r="D121" i="3" s="1"/>
  <c r="E121" i="3"/>
  <c r="C122" i="3" l="1"/>
  <c r="D122" i="3" s="1"/>
  <c r="E122" i="3" s="1"/>
  <c r="C123" i="3" l="1"/>
  <c r="D123" i="3" s="1"/>
  <c r="E123" i="3" s="1"/>
  <c r="C124" i="3" l="1"/>
  <c r="D124" i="3" s="1"/>
  <c r="E124" i="3"/>
  <c r="C125" i="3" l="1"/>
  <c r="D125" i="3" s="1"/>
  <c r="E125" i="3"/>
  <c r="C126" i="3" l="1"/>
  <c r="D126" i="3" s="1"/>
  <c r="E126" i="3" s="1"/>
  <c r="C127" i="3" l="1"/>
  <c r="D127" i="3" l="1"/>
  <c r="C129" i="3"/>
  <c r="D129" i="3" l="1"/>
  <c r="E127" i="3"/>
</calcChain>
</file>

<file path=xl/comments1.xml><?xml version="1.0" encoding="utf-8"?>
<comments xmlns="http://schemas.openxmlformats.org/spreadsheetml/2006/main">
  <authors>
    <author>William J. Hitchcock</author>
  </authors>
  <commentList>
    <comment ref="A2" authorId="0" shapeId="0">
      <text>
        <r>
          <rPr>
            <b/>
            <sz val="9"/>
            <color indexed="81"/>
            <rFont val="Tahoma"/>
            <charset val="1"/>
          </rPr>
          <t>William J. Hitchcock:</t>
        </r>
        <r>
          <rPr>
            <sz val="9"/>
            <color indexed="81"/>
            <rFont val="Tahoma"/>
            <charset val="1"/>
          </rPr>
          <t xml:space="preserve">
APR = Annual Percentage Rate, it's the interest rate that you pay annually</t>
        </r>
      </text>
    </comment>
  </commentList>
</comments>
</file>

<file path=xl/comments2.xml><?xml version="1.0" encoding="utf-8"?>
<comments xmlns="http://schemas.openxmlformats.org/spreadsheetml/2006/main">
  <authors>
    <author>William J. Hitchcock</author>
  </authors>
  <commentList>
    <comment ref="A2" authorId="0" shapeId="0">
      <text>
        <r>
          <rPr>
            <b/>
            <sz val="9"/>
            <color indexed="81"/>
            <rFont val="Tahoma"/>
            <charset val="1"/>
          </rPr>
          <t>William J. Hitchcock:</t>
        </r>
        <r>
          <rPr>
            <sz val="9"/>
            <color indexed="81"/>
            <rFont val="Tahoma"/>
            <charset val="1"/>
          </rPr>
          <t xml:space="preserve">
APR = Annual Percentage Rate, it's the interest rate that you pay annually</t>
        </r>
      </text>
    </comment>
  </commentList>
</comments>
</file>

<file path=xl/sharedStrings.xml><?xml version="1.0" encoding="utf-8"?>
<sst xmlns="http://schemas.openxmlformats.org/spreadsheetml/2006/main" count="35" uniqueCount="20">
  <si>
    <t>Amortized loan at 10%</t>
  </si>
  <si>
    <t>year</t>
  </si>
  <si>
    <t>pmt</t>
  </si>
  <si>
    <t>int</t>
  </si>
  <si>
    <t>prin</t>
  </si>
  <si>
    <t>balance</t>
  </si>
  <si>
    <t>Totals</t>
  </si>
  <si>
    <t>Amount</t>
  </si>
  <si>
    <t>APR</t>
  </si>
  <si>
    <t>Years</t>
  </si>
  <si>
    <t>Pmts/Yr</t>
  </si>
  <si>
    <t>Num Pmts</t>
  </si>
  <si>
    <t>Per Int Rate</t>
  </si>
  <si>
    <t>Per Pmt</t>
  </si>
  <si>
    <t>Total Paid</t>
  </si>
  <si>
    <t>Pmt #</t>
  </si>
  <si>
    <t>Payment</t>
  </si>
  <si>
    <t>Interest</t>
  </si>
  <si>
    <t>Principle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</si>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</sst>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0%"/>
    <numFmt numFmtId="167" formatCode="_(&quot;$&quot;* #,##0_);_(&quot;$&quot;* \(#,##0\);_(&quot;$&quot;* &quot;-&quot;??_);_(@_)"/>
    <numFmt numFmtId="169" formatCode="_(* #,##0_);_(* \(#,##0\);_(* &quot;-&quot;??_);_(@_)"/>
    <numFmt numFmtId="171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 applyAlignment="1">
      <alignment horizontal="center"/>
    </xf>
    <xf numFmtId="44" fontId="0" fillId="0" borderId="0" xfId="2" applyFont="1"/>
    <xf numFmtId="165" fontId="0" fillId="0" borderId="0" xfId="3" applyNumberFormat="1" applyFont="1"/>
    <xf numFmtId="167" fontId="0" fillId="0" borderId="0" xfId="2" applyNumberFormat="1" applyFont="1"/>
    <xf numFmtId="169" fontId="0" fillId="0" borderId="0" xfId="1" applyNumberFormat="1" applyFont="1"/>
    <xf numFmtId="171" fontId="0" fillId="0" borderId="0" xfId="3" applyNumberFormat="1" applyFont="1"/>
    <xf numFmtId="44" fontId="0" fillId="0" borderId="0" xfId="0" applyNumberFormat="1"/>
    <xf numFmtId="8" fontId="0" fillId="0" borderId="0" xfId="2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170" zoomScaleNormal="170" workbookViewId="0">
      <selection activeCell="B5" sqref="B5"/>
    </sheetView>
  </sheetViews>
  <sheetFormatPr defaultRowHeight="15" x14ac:dyDescent="0.25"/>
  <cols>
    <col min="1" max="1" width="6.28515625" bestFit="1" customWidth="1"/>
    <col min="2" max="2" width="12.28515625" bestFit="1" customWidth="1"/>
    <col min="3" max="3" width="11.140625" bestFit="1" customWidth="1"/>
    <col min="4" max="5" width="12.28515625" bestFit="1" customWidth="1"/>
  </cols>
  <sheetData>
    <row r="1" spans="1:6" x14ac:dyDescent="0.25">
      <c r="A1" s="1" t="s">
        <v>0</v>
      </c>
      <c r="B1" s="1"/>
      <c r="C1" s="1"/>
      <c r="D1" s="1"/>
      <c r="E1" s="1"/>
    </row>
    <row r="3" spans="1:6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6" x14ac:dyDescent="0.25">
      <c r="A4">
        <v>0</v>
      </c>
      <c r="B4" s="2">
        <v>0</v>
      </c>
      <c r="C4" s="2">
        <v>0</v>
      </c>
      <c r="D4" s="2">
        <v>0</v>
      </c>
      <c r="E4" s="2">
        <v>30000</v>
      </c>
      <c r="F4" s="2"/>
    </row>
    <row r="5" spans="1:6" x14ac:dyDescent="0.25">
      <c r="A5">
        <v>1</v>
      </c>
      <c r="B5" s="2">
        <v>9464.1241111829349</v>
      </c>
      <c r="C5" s="2">
        <f>E4*0.1</f>
        <v>3000</v>
      </c>
      <c r="D5" s="2">
        <f>B5-C5</f>
        <v>6464.1241111829349</v>
      </c>
      <c r="E5" s="2">
        <f>E4-D5</f>
        <v>23535.875888817063</v>
      </c>
      <c r="F5" s="2"/>
    </row>
    <row r="6" spans="1:6" x14ac:dyDescent="0.25">
      <c r="A6">
        <v>2</v>
      </c>
      <c r="B6" s="2">
        <f>B5</f>
        <v>9464.1241111829349</v>
      </c>
      <c r="C6" s="2">
        <f t="shared" ref="C6:C8" si="0">E5*0.1</f>
        <v>2353.5875888817063</v>
      </c>
      <c r="D6" s="2">
        <f t="shared" ref="D6:D8" si="1">B6-C6</f>
        <v>7110.5365223012286</v>
      </c>
      <c r="E6" s="2">
        <f t="shared" ref="E6:E8" si="2">E5-D6</f>
        <v>16425.339366515836</v>
      </c>
      <c r="F6" s="2"/>
    </row>
    <row r="7" spans="1:6" x14ac:dyDescent="0.25">
      <c r="A7">
        <v>3</v>
      </c>
      <c r="B7" s="2">
        <f t="shared" ref="B7:B8" si="3">B6</f>
        <v>9464.1241111829349</v>
      </c>
      <c r="C7" s="2">
        <f t="shared" si="0"/>
        <v>1642.5339366515836</v>
      </c>
      <c r="D7" s="2">
        <f t="shared" si="1"/>
        <v>7821.5901745313513</v>
      </c>
      <c r="E7" s="2">
        <f t="shared" si="2"/>
        <v>8603.7491919844852</v>
      </c>
      <c r="F7" s="2"/>
    </row>
    <row r="8" spans="1:6" x14ac:dyDescent="0.25">
      <c r="A8">
        <v>4</v>
      </c>
      <c r="B8" s="2">
        <f t="shared" si="3"/>
        <v>9464.1241111829349</v>
      </c>
      <c r="C8" s="2">
        <f t="shared" si="0"/>
        <v>860.37491919844854</v>
      </c>
      <c r="D8" s="2">
        <f t="shared" si="1"/>
        <v>8603.749191984487</v>
      </c>
      <c r="E8" s="2">
        <f t="shared" si="2"/>
        <v>0</v>
      </c>
      <c r="F8" s="2"/>
    </row>
    <row r="9" spans="1:6" x14ac:dyDescent="0.25">
      <c r="B9" s="2"/>
      <c r="C9" s="2"/>
      <c r="D9" s="2"/>
      <c r="E9" s="2"/>
      <c r="F9" s="2"/>
    </row>
    <row r="10" spans="1:6" x14ac:dyDescent="0.25">
      <c r="A10" t="s">
        <v>6</v>
      </c>
      <c r="B10" s="2">
        <f>SUM(B4:B9)</f>
        <v>37856.49644473174</v>
      </c>
      <c r="C10" s="2">
        <f t="shared" ref="C10:D10" si="4">SUM(C4:C9)</f>
        <v>7856.4964447317388</v>
      </c>
      <c r="D10" s="2">
        <f t="shared" si="4"/>
        <v>30000.000000000004</v>
      </c>
      <c r="E10" s="2"/>
      <c r="F10" s="2"/>
    </row>
    <row r="11" spans="1:6" x14ac:dyDescent="0.25">
      <c r="B11" s="2"/>
      <c r="C11" s="2"/>
      <c r="D11" s="2"/>
      <c r="E11" s="2"/>
      <c r="F11" s="2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7"/>
  <sheetViews>
    <sheetView zoomScale="160" zoomScaleNormal="16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2" max="2" width="11.7109375" bestFit="1" customWidth="1"/>
    <col min="3" max="3" width="10.7109375" bestFit="1" customWidth="1"/>
    <col min="4" max="4" width="11.7109375" bestFit="1" customWidth="1"/>
    <col min="5" max="5" width="13.42578125" bestFit="1" customWidth="1"/>
  </cols>
  <sheetData>
    <row r="1" spans="1:5" x14ac:dyDescent="0.25">
      <c r="A1" t="s">
        <v>7</v>
      </c>
      <c r="B1" s="4">
        <v>6000</v>
      </c>
      <c r="D1" t="s">
        <v>11</v>
      </c>
      <c r="E1" s="5">
        <f>B3*B4</f>
        <v>48</v>
      </c>
    </row>
    <row r="2" spans="1:5" x14ac:dyDescent="0.25">
      <c r="A2" t="s">
        <v>8</v>
      </c>
      <c r="B2" s="3">
        <v>0.1225</v>
      </c>
      <c r="D2" t="s">
        <v>12</v>
      </c>
      <c r="E2" s="6">
        <f>B2/B4</f>
        <v>1.0208333333333333E-2</v>
      </c>
    </row>
    <row r="3" spans="1:5" x14ac:dyDescent="0.25">
      <c r="A3" t="s">
        <v>9</v>
      </c>
      <c r="B3" s="5">
        <v>4</v>
      </c>
      <c r="D3" t="s">
        <v>13</v>
      </c>
      <c r="E3" s="8">
        <f>PMT(E2,E1,-B1,0,0)</f>
        <v>158.74050152951412</v>
      </c>
    </row>
    <row r="4" spans="1:5" x14ac:dyDescent="0.25">
      <c r="A4" t="s">
        <v>10</v>
      </c>
      <c r="B4" s="5">
        <v>12</v>
      </c>
      <c r="D4" t="s">
        <v>14</v>
      </c>
      <c r="E4" s="2">
        <f>E3*E1</f>
        <v>7619.5440734166777</v>
      </c>
    </row>
    <row r="6" spans="1:5" x14ac:dyDescent="0.25">
      <c r="A6" t="s">
        <v>15</v>
      </c>
      <c r="B6" t="s">
        <v>16</v>
      </c>
      <c r="C6" t="s">
        <v>17</v>
      </c>
      <c r="D6" t="s">
        <v>18</v>
      </c>
      <c r="E6" t="s">
        <v>19</v>
      </c>
    </row>
    <row r="7" spans="1:5" x14ac:dyDescent="0.25">
      <c r="A7">
        <v>0</v>
      </c>
      <c r="B7" s="2">
        <v>0</v>
      </c>
      <c r="C7" s="2">
        <v>0</v>
      </c>
      <c r="D7" s="2">
        <v>0</v>
      </c>
      <c r="E7" s="2">
        <f>B1</f>
        <v>6000</v>
      </c>
    </row>
    <row r="8" spans="1:5" x14ac:dyDescent="0.25">
      <c r="A8">
        <f>A7+1</f>
        <v>1</v>
      </c>
      <c r="B8" s="2">
        <f>E$3</f>
        <v>158.74050152951412</v>
      </c>
      <c r="C8" s="2">
        <f>E7*E$2</f>
        <v>61.25</v>
      </c>
      <c r="D8" s="2">
        <f>B8-C8</f>
        <v>97.49050152951412</v>
      </c>
      <c r="E8" s="2">
        <f>E7-D8</f>
        <v>5902.5094984704856</v>
      </c>
    </row>
    <row r="9" spans="1:5" x14ac:dyDescent="0.25">
      <c r="A9">
        <f t="shared" ref="A9:A43" si="0">A8+1</f>
        <v>2</v>
      </c>
      <c r="B9" s="7">
        <f t="shared" ref="B9:B43" si="1">E$3</f>
        <v>158.74050152951412</v>
      </c>
      <c r="C9" s="2">
        <f t="shared" ref="C9:C43" si="2">E8*E$2</f>
        <v>60.254784463552873</v>
      </c>
      <c r="D9" s="2">
        <f t="shared" ref="D9:D43" si="3">B9-C9</f>
        <v>98.485717065961239</v>
      </c>
      <c r="E9" s="2">
        <f t="shared" ref="E9:E43" si="4">E8-D9</f>
        <v>5804.023781404524</v>
      </c>
    </row>
    <row r="10" spans="1:5" x14ac:dyDescent="0.25">
      <c r="A10">
        <f t="shared" si="0"/>
        <v>3</v>
      </c>
      <c r="B10" s="7">
        <f t="shared" si="1"/>
        <v>158.74050152951412</v>
      </c>
      <c r="C10" s="2">
        <f t="shared" si="2"/>
        <v>59.249409435171181</v>
      </c>
      <c r="D10" s="2">
        <f t="shared" si="3"/>
        <v>99.491092094342946</v>
      </c>
      <c r="E10" s="2">
        <f t="shared" si="4"/>
        <v>5704.532689310181</v>
      </c>
    </row>
    <row r="11" spans="1:5" x14ac:dyDescent="0.25">
      <c r="A11">
        <f t="shared" si="0"/>
        <v>4</v>
      </c>
      <c r="B11" s="7">
        <f t="shared" si="1"/>
        <v>158.74050152951412</v>
      </c>
      <c r="C11" s="2">
        <f t="shared" si="2"/>
        <v>58.233771203374765</v>
      </c>
      <c r="D11" s="2">
        <f t="shared" si="3"/>
        <v>100.50673032613935</v>
      </c>
      <c r="E11" s="2">
        <f t="shared" si="4"/>
        <v>5604.0259589840416</v>
      </c>
    </row>
    <row r="12" spans="1:5" x14ac:dyDescent="0.25">
      <c r="A12">
        <f t="shared" si="0"/>
        <v>5</v>
      </c>
      <c r="B12" s="7">
        <f t="shared" si="1"/>
        <v>158.74050152951412</v>
      </c>
      <c r="C12" s="2">
        <f t="shared" si="2"/>
        <v>57.207764997962087</v>
      </c>
      <c r="D12" s="2">
        <f t="shared" si="3"/>
        <v>101.53273653155203</v>
      </c>
      <c r="E12" s="2">
        <f t="shared" si="4"/>
        <v>5502.4932224524891</v>
      </c>
    </row>
    <row r="13" spans="1:5" x14ac:dyDescent="0.25">
      <c r="A13">
        <f t="shared" si="0"/>
        <v>6</v>
      </c>
      <c r="B13" s="7">
        <f t="shared" si="1"/>
        <v>158.74050152951412</v>
      </c>
      <c r="C13" s="2">
        <f t="shared" si="2"/>
        <v>56.17128497920249</v>
      </c>
      <c r="D13" s="2">
        <f t="shared" si="3"/>
        <v>102.56921655031164</v>
      </c>
      <c r="E13" s="2">
        <f t="shared" si="4"/>
        <v>5399.9240059021777</v>
      </c>
    </row>
    <row r="14" spans="1:5" x14ac:dyDescent="0.25">
      <c r="A14">
        <f t="shared" si="0"/>
        <v>7</v>
      </c>
      <c r="B14" s="7">
        <f t="shared" si="1"/>
        <v>158.74050152951412</v>
      </c>
      <c r="C14" s="2">
        <f t="shared" si="2"/>
        <v>55.124224226918059</v>
      </c>
      <c r="D14" s="2">
        <f t="shared" si="3"/>
        <v>103.61627730259606</v>
      </c>
      <c r="E14" s="2">
        <f t="shared" si="4"/>
        <v>5296.3077285995814</v>
      </c>
    </row>
    <row r="15" spans="1:5" x14ac:dyDescent="0.25">
      <c r="A15">
        <f t="shared" si="0"/>
        <v>8</v>
      </c>
      <c r="B15" s="7">
        <f t="shared" si="1"/>
        <v>158.74050152951412</v>
      </c>
      <c r="C15" s="2">
        <f t="shared" si="2"/>
        <v>54.066474729454058</v>
      </c>
      <c r="D15" s="2">
        <f t="shared" si="3"/>
        <v>104.67402680006006</v>
      </c>
      <c r="E15" s="2">
        <f t="shared" si="4"/>
        <v>5191.6337017995211</v>
      </c>
    </row>
    <row r="16" spans="1:5" x14ac:dyDescent="0.25">
      <c r="A16">
        <f t="shared" si="0"/>
        <v>9</v>
      </c>
      <c r="B16" s="7">
        <f t="shared" si="1"/>
        <v>158.74050152951412</v>
      </c>
      <c r="C16" s="2">
        <f t="shared" si="2"/>
        <v>52.997927372536779</v>
      </c>
      <c r="D16" s="2">
        <f t="shared" si="3"/>
        <v>105.74257415697734</v>
      </c>
      <c r="E16" s="2">
        <f t="shared" si="4"/>
        <v>5085.8911276425433</v>
      </c>
    </row>
    <row r="17" spans="1:5" x14ac:dyDescent="0.25">
      <c r="A17">
        <f t="shared" si="0"/>
        <v>10</v>
      </c>
      <c r="B17" s="7">
        <f t="shared" si="1"/>
        <v>158.74050152951412</v>
      </c>
      <c r="C17" s="2">
        <f t="shared" si="2"/>
        <v>51.918471928017631</v>
      </c>
      <c r="D17" s="2">
        <f t="shared" si="3"/>
        <v>106.8220296014965</v>
      </c>
      <c r="E17" s="2">
        <f t="shared" si="4"/>
        <v>4979.0690980410473</v>
      </c>
    </row>
    <row r="18" spans="1:5" x14ac:dyDescent="0.25">
      <c r="A18">
        <f t="shared" si="0"/>
        <v>11</v>
      </c>
      <c r="B18" s="7">
        <f t="shared" si="1"/>
        <v>158.74050152951412</v>
      </c>
      <c r="C18" s="2">
        <f t="shared" si="2"/>
        <v>50.827997042502354</v>
      </c>
      <c r="D18" s="2">
        <f t="shared" si="3"/>
        <v>107.91250448701177</v>
      </c>
      <c r="E18" s="2">
        <f t="shared" si="4"/>
        <v>4871.1565935540357</v>
      </c>
    </row>
    <row r="19" spans="1:5" x14ac:dyDescent="0.25">
      <c r="A19">
        <f t="shared" si="0"/>
        <v>12</v>
      </c>
      <c r="B19" s="7">
        <f t="shared" si="1"/>
        <v>158.74050152951412</v>
      </c>
      <c r="C19" s="2">
        <f t="shared" si="2"/>
        <v>49.726390225864115</v>
      </c>
      <c r="D19" s="2">
        <f t="shared" si="3"/>
        <v>109.01411130365</v>
      </c>
      <c r="E19" s="2">
        <f t="shared" si="4"/>
        <v>4762.1424822503859</v>
      </c>
    </row>
    <row r="20" spans="1:5" x14ac:dyDescent="0.25">
      <c r="A20">
        <f t="shared" si="0"/>
        <v>13</v>
      </c>
      <c r="B20" s="7">
        <f t="shared" si="1"/>
        <v>158.74050152951412</v>
      </c>
      <c r="C20" s="2">
        <f t="shared" si="2"/>
        <v>48.613537839639356</v>
      </c>
      <c r="D20" s="2">
        <f t="shared" si="3"/>
        <v>110.12696368987477</v>
      </c>
      <c r="E20" s="2">
        <f t="shared" si="4"/>
        <v>4652.0155185605108</v>
      </c>
    </row>
    <row r="21" spans="1:5" x14ac:dyDescent="0.25">
      <c r="A21">
        <f t="shared" si="0"/>
        <v>14</v>
      </c>
      <c r="B21" s="7">
        <f t="shared" si="1"/>
        <v>158.74050152951412</v>
      </c>
      <c r="C21" s="2">
        <f t="shared" si="2"/>
        <v>47.489325085305211</v>
      </c>
      <c r="D21" s="2">
        <f t="shared" si="3"/>
        <v>111.25117644420891</v>
      </c>
      <c r="E21" s="2">
        <f t="shared" si="4"/>
        <v>4540.764342116302</v>
      </c>
    </row>
    <row r="22" spans="1:5" x14ac:dyDescent="0.25">
      <c r="A22">
        <f t="shared" si="0"/>
        <v>15</v>
      </c>
      <c r="B22" s="7">
        <f t="shared" si="1"/>
        <v>158.74050152951412</v>
      </c>
      <c r="C22" s="2">
        <f t="shared" si="2"/>
        <v>46.353635992437248</v>
      </c>
      <c r="D22" s="2">
        <f t="shared" si="3"/>
        <v>112.38686553707687</v>
      </c>
      <c r="E22" s="2">
        <f t="shared" si="4"/>
        <v>4428.377476579225</v>
      </c>
    </row>
    <row r="23" spans="1:5" x14ac:dyDescent="0.25">
      <c r="A23">
        <f t="shared" si="0"/>
        <v>16</v>
      </c>
      <c r="B23" s="7">
        <f t="shared" si="1"/>
        <v>158.74050152951412</v>
      </c>
      <c r="C23" s="2">
        <f t="shared" si="2"/>
        <v>45.206353406746253</v>
      </c>
      <c r="D23" s="2">
        <f t="shared" si="3"/>
        <v>113.53414812276787</v>
      </c>
      <c r="E23" s="2">
        <f t="shared" si="4"/>
        <v>4314.8433284564571</v>
      </c>
    </row>
    <row r="24" spans="1:5" x14ac:dyDescent="0.25">
      <c r="A24">
        <f t="shared" si="0"/>
        <v>17</v>
      </c>
      <c r="B24" s="7">
        <f t="shared" si="1"/>
        <v>158.74050152951412</v>
      </c>
      <c r="C24" s="2">
        <f t="shared" si="2"/>
        <v>44.047358977992999</v>
      </c>
      <c r="D24" s="2">
        <f t="shared" si="3"/>
        <v>114.69314255152112</v>
      </c>
      <c r="E24" s="2">
        <f t="shared" si="4"/>
        <v>4200.1501859049358</v>
      </c>
    </row>
    <row r="25" spans="1:5" x14ac:dyDescent="0.25">
      <c r="A25">
        <f t="shared" si="0"/>
        <v>18</v>
      </c>
      <c r="B25" s="7">
        <f t="shared" si="1"/>
        <v>158.74050152951412</v>
      </c>
      <c r="C25" s="2">
        <f t="shared" si="2"/>
        <v>42.876533147779554</v>
      </c>
      <c r="D25" s="2">
        <f t="shared" si="3"/>
        <v>115.86396838173457</v>
      </c>
      <c r="E25" s="2">
        <f t="shared" si="4"/>
        <v>4084.2862175232012</v>
      </c>
    </row>
    <row r="26" spans="1:5" x14ac:dyDescent="0.25">
      <c r="A26">
        <f t="shared" si="0"/>
        <v>19</v>
      </c>
      <c r="B26" s="7">
        <f t="shared" si="1"/>
        <v>158.74050152951412</v>
      </c>
      <c r="C26" s="2">
        <f t="shared" si="2"/>
        <v>41.693755137216009</v>
      </c>
      <c r="D26" s="2">
        <f t="shared" si="3"/>
        <v>117.0467463922981</v>
      </c>
      <c r="E26" s="2">
        <f t="shared" si="4"/>
        <v>3967.239471130903</v>
      </c>
    </row>
    <row r="27" spans="1:5" x14ac:dyDescent="0.25">
      <c r="A27">
        <f t="shared" si="0"/>
        <v>20</v>
      </c>
      <c r="B27" s="7">
        <f t="shared" si="1"/>
        <v>158.74050152951412</v>
      </c>
      <c r="C27" s="2">
        <f t="shared" si="2"/>
        <v>40.498902934461299</v>
      </c>
      <c r="D27" s="2">
        <f t="shared" si="3"/>
        <v>118.24159859505282</v>
      </c>
      <c r="E27" s="2">
        <f t="shared" si="4"/>
        <v>3848.9978725358501</v>
      </c>
    </row>
    <row r="28" spans="1:5" x14ac:dyDescent="0.25">
      <c r="A28">
        <f t="shared" si="0"/>
        <v>21</v>
      </c>
      <c r="B28" s="7">
        <f t="shared" si="1"/>
        <v>158.74050152951412</v>
      </c>
      <c r="C28" s="2">
        <f t="shared" si="2"/>
        <v>39.291853282136799</v>
      </c>
      <c r="D28" s="2">
        <f t="shared" si="3"/>
        <v>119.44864824737732</v>
      </c>
      <c r="E28" s="2">
        <f t="shared" si="4"/>
        <v>3729.5492242884729</v>
      </c>
    </row>
    <row r="29" spans="1:5" x14ac:dyDescent="0.25">
      <c r="A29">
        <f t="shared" si="0"/>
        <v>22</v>
      </c>
      <c r="B29" s="7">
        <f t="shared" si="1"/>
        <v>158.74050152951412</v>
      </c>
      <c r="C29" s="2">
        <f t="shared" si="2"/>
        <v>38.072481664611495</v>
      </c>
      <c r="D29" s="2">
        <f t="shared" si="3"/>
        <v>120.66801986490262</v>
      </c>
      <c r="E29" s="2">
        <f t="shared" si="4"/>
        <v>3608.8812044235701</v>
      </c>
    </row>
    <row r="30" spans="1:5" x14ac:dyDescent="0.25">
      <c r="A30">
        <f t="shared" si="0"/>
        <v>23</v>
      </c>
      <c r="B30" s="7">
        <f t="shared" si="1"/>
        <v>158.74050152951412</v>
      </c>
      <c r="C30" s="2">
        <f t="shared" si="2"/>
        <v>36.84066229515728</v>
      </c>
      <c r="D30" s="2">
        <f t="shared" si="3"/>
        <v>121.89983923435685</v>
      </c>
      <c r="E30" s="2">
        <f t="shared" si="4"/>
        <v>3486.9813651892132</v>
      </c>
    </row>
    <row r="31" spans="1:5" x14ac:dyDescent="0.25">
      <c r="A31">
        <f t="shared" si="0"/>
        <v>24</v>
      </c>
      <c r="B31" s="7">
        <f t="shared" si="1"/>
        <v>158.74050152951412</v>
      </c>
      <c r="C31" s="2">
        <f t="shared" si="2"/>
        <v>35.59626810297322</v>
      </c>
      <c r="D31" s="2">
        <f t="shared" si="3"/>
        <v>123.14423342654089</v>
      </c>
      <c r="E31" s="2">
        <f t="shared" si="4"/>
        <v>3363.8371317626725</v>
      </c>
    </row>
    <row r="32" spans="1:5" x14ac:dyDescent="0.25">
      <c r="A32">
        <f t="shared" si="0"/>
        <v>25</v>
      </c>
      <c r="B32" s="7">
        <f t="shared" si="1"/>
        <v>158.74050152951412</v>
      </c>
      <c r="C32" s="2">
        <f t="shared" si="2"/>
        <v>34.339170720077284</v>
      </c>
      <c r="D32" s="2">
        <f t="shared" si="3"/>
        <v>124.40133080943684</v>
      </c>
      <c r="E32" s="2">
        <f t="shared" si="4"/>
        <v>3239.4358009532357</v>
      </c>
    </row>
    <row r="33" spans="1:5" x14ac:dyDescent="0.25">
      <c r="A33">
        <f t="shared" si="0"/>
        <v>26</v>
      </c>
      <c r="B33" s="7">
        <f t="shared" si="1"/>
        <v>158.74050152951412</v>
      </c>
      <c r="C33" s="2">
        <f t="shared" si="2"/>
        <v>33.06924046806428</v>
      </c>
      <c r="D33" s="2">
        <f t="shared" si="3"/>
        <v>125.67126106144984</v>
      </c>
      <c r="E33" s="2">
        <f t="shared" si="4"/>
        <v>3113.7645398917857</v>
      </c>
    </row>
    <row r="34" spans="1:5" x14ac:dyDescent="0.25">
      <c r="A34">
        <f t="shared" si="0"/>
        <v>27</v>
      </c>
      <c r="B34" s="7">
        <f t="shared" si="1"/>
        <v>158.74050152951412</v>
      </c>
      <c r="C34" s="2">
        <f t="shared" si="2"/>
        <v>31.786346344728646</v>
      </c>
      <c r="D34" s="2">
        <f t="shared" si="3"/>
        <v>126.95415518478548</v>
      </c>
      <c r="E34" s="2">
        <f t="shared" si="4"/>
        <v>2986.8103847070001</v>
      </c>
    </row>
    <row r="35" spans="1:5" x14ac:dyDescent="0.25">
      <c r="A35">
        <f t="shared" si="0"/>
        <v>28</v>
      </c>
      <c r="B35" s="7">
        <f t="shared" si="1"/>
        <v>158.74050152951412</v>
      </c>
      <c r="C35" s="2">
        <f t="shared" si="2"/>
        <v>30.490356010550627</v>
      </c>
      <c r="D35" s="2">
        <f t="shared" si="3"/>
        <v>128.25014551896351</v>
      </c>
      <c r="E35" s="2">
        <f t="shared" si="4"/>
        <v>2858.5602391880366</v>
      </c>
    </row>
    <row r="36" spans="1:5" x14ac:dyDescent="0.25">
      <c r="A36">
        <f t="shared" si="0"/>
        <v>29</v>
      </c>
      <c r="B36" s="7">
        <f t="shared" si="1"/>
        <v>158.74050152951412</v>
      </c>
      <c r="C36" s="2">
        <f t="shared" si="2"/>
        <v>29.181135775044538</v>
      </c>
      <c r="D36" s="2">
        <f t="shared" si="3"/>
        <v>129.55936575446958</v>
      </c>
      <c r="E36" s="2">
        <f t="shared" si="4"/>
        <v>2729.000873433567</v>
      </c>
    </row>
    <row r="37" spans="1:5" x14ac:dyDescent="0.25">
      <c r="A37">
        <f t="shared" si="0"/>
        <v>30</v>
      </c>
      <c r="B37" s="7">
        <f t="shared" si="1"/>
        <v>158.74050152951412</v>
      </c>
      <c r="C37" s="2">
        <f t="shared" si="2"/>
        <v>27.858550582967663</v>
      </c>
      <c r="D37" s="2">
        <f t="shared" si="3"/>
        <v>130.88195094654645</v>
      </c>
      <c r="E37" s="2">
        <f t="shared" si="4"/>
        <v>2598.1189224870204</v>
      </c>
    </row>
    <row r="38" spans="1:5" x14ac:dyDescent="0.25">
      <c r="A38">
        <f t="shared" si="0"/>
        <v>31</v>
      </c>
      <c r="B38" s="7">
        <f t="shared" si="1"/>
        <v>158.74050152951412</v>
      </c>
      <c r="C38" s="2">
        <f t="shared" si="2"/>
        <v>26.522464000388332</v>
      </c>
      <c r="D38" s="2">
        <f t="shared" si="3"/>
        <v>132.21803752912578</v>
      </c>
      <c r="E38" s="2">
        <f t="shared" si="4"/>
        <v>2465.9008849578945</v>
      </c>
    </row>
    <row r="39" spans="1:5" x14ac:dyDescent="0.25">
      <c r="A39">
        <f t="shared" si="0"/>
        <v>32</v>
      </c>
      <c r="B39" s="7">
        <f t="shared" si="1"/>
        <v>158.74050152951412</v>
      </c>
      <c r="C39" s="2">
        <f t="shared" si="2"/>
        <v>25.172738200611839</v>
      </c>
      <c r="D39" s="2">
        <f t="shared" si="3"/>
        <v>133.56776332890229</v>
      </c>
      <c r="E39" s="2">
        <f t="shared" si="4"/>
        <v>2332.3331216289921</v>
      </c>
    </row>
    <row r="40" spans="1:5" x14ac:dyDescent="0.25">
      <c r="A40">
        <f t="shared" si="0"/>
        <v>33</v>
      </c>
      <c r="B40" s="7">
        <f t="shared" si="1"/>
        <v>158.74050152951412</v>
      </c>
      <c r="C40" s="2">
        <f t="shared" si="2"/>
        <v>23.809233949962628</v>
      </c>
      <c r="D40" s="2">
        <f t="shared" si="3"/>
        <v>134.9312675795515</v>
      </c>
      <c r="E40" s="2">
        <f t="shared" si="4"/>
        <v>2197.4018540494408</v>
      </c>
    </row>
    <row r="41" spans="1:5" x14ac:dyDescent="0.25">
      <c r="A41">
        <f t="shared" si="0"/>
        <v>34</v>
      </c>
      <c r="B41" s="7">
        <f t="shared" si="1"/>
        <v>158.74050152951412</v>
      </c>
      <c r="C41" s="2">
        <f t="shared" si="2"/>
        <v>22.431810593421375</v>
      </c>
      <c r="D41" s="2">
        <f t="shared" si="3"/>
        <v>136.30869093609275</v>
      </c>
      <c r="E41" s="2">
        <f t="shared" si="4"/>
        <v>2061.0931631133481</v>
      </c>
    </row>
    <row r="42" spans="1:5" x14ac:dyDescent="0.25">
      <c r="A42">
        <f t="shared" si="0"/>
        <v>35</v>
      </c>
      <c r="B42" s="7">
        <f t="shared" si="1"/>
        <v>158.74050152951412</v>
      </c>
      <c r="C42" s="2">
        <f t="shared" si="2"/>
        <v>21.040326040115428</v>
      </c>
      <c r="D42" s="2">
        <f t="shared" si="3"/>
        <v>137.7001754893987</v>
      </c>
      <c r="E42" s="2">
        <f t="shared" si="4"/>
        <v>1923.3929876239495</v>
      </c>
    </row>
    <row r="43" spans="1:5" x14ac:dyDescent="0.25">
      <c r="A43">
        <f t="shared" si="0"/>
        <v>36</v>
      </c>
      <c r="B43" s="7">
        <f t="shared" si="1"/>
        <v>158.74050152951412</v>
      </c>
      <c r="C43" s="2">
        <f t="shared" si="2"/>
        <v>19.634636748661151</v>
      </c>
      <c r="D43" s="2">
        <f t="shared" si="3"/>
        <v>139.10586478085298</v>
      </c>
      <c r="E43" s="2">
        <f t="shared" si="4"/>
        <v>1784.2871228430965</v>
      </c>
    </row>
    <row r="44" spans="1:5" x14ac:dyDescent="0.25">
      <c r="A44">
        <f t="shared" ref="A44:A55" si="5">A43+1</f>
        <v>37</v>
      </c>
      <c r="B44" s="7">
        <f t="shared" ref="B44:B55" si="6">E$3</f>
        <v>158.74050152951412</v>
      </c>
      <c r="C44" s="2">
        <f t="shared" ref="C44:C55" si="7">E43*E$2</f>
        <v>18.214597712356611</v>
      </c>
      <c r="D44" s="2">
        <f t="shared" ref="D44:D55" si="8">B44-C44</f>
        <v>140.52590381715751</v>
      </c>
      <c r="E44" s="2">
        <f t="shared" ref="E44:E55" si="9">E43-D44</f>
        <v>1643.761219025939</v>
      </c>
    </row>
    <row r="45" spans="1:5" x14ac:dyDescent="0.25">
      <c r="A45">
        <f t="shared" si="5"/>
        <v>38</v>
      </c>
      <c r="B45" s="7">
        <f t="shared" si="6"/>
        <v>158.74050152951412</v>
      </c>
      <c r="C45" s="2">
        <f t="shared" si="7"/>
        <v>16.780062444223127</v>
      </c>
      <c r="D45" s="2">
        <f t="shared" si="8"/>
        <v>141.960439085291</v>
      </c>
      <c r="E45" s="2">
        <f t="shared" si="9"/>
        <v>1501.800779940648</v>
      </c>
    </row>
    <row r="46" spans="1:5" x14ac:dyDescent="0.25">
      <c r="A46">
        <f t="shared" si="5"/>
        <v>39</v>
      </c>
      <c r="B46" s="7">
        <f t="shared" si="6"/>
        <v>158.74050152951412</v>
      </c>
      <c r="C46" s="2">
        <f t="shared" si="7"/>
        <v>15.330882961894115</v>
      </c>
      <c r="D46" s="2">
        <f t="shared" si="8"/>
        <v>143.40961856762002</v>
      </c>
      <c r="E46" s="2">
        <f t="shared" si="9"/>
        <v>1358.3911613730279</v>
      </c>
    </row>
    <row r="47" spans="1:5" x14ac:dyDescent="0.25">
      <c r="A47">
        <f t="shared" si="5"/>
        <v>40</v>
      </c>
      <c r="B47" s="7">
        <f t="shared" si="6"/>
        <v>158.74050152951412</v>
      </c>
      <c r="C47" s="2">
        <f t="shared" si="7"/>
        <v>13.866909772349659</v>
      </c>
      <c r="D47" s="2">
        <f t="shared" si="8"/>
        <v>144.87359175716446</v>
      </c>
      <c r="E47" s="2">
        <f t="shared" si="9"/>
        <v>1213.5175696158635</v>
      </c>
    </row>
    <row r="48" spans="1:5" x14ac:dyDescent="0.25">
      <c r="A48">
        <f t="shared" si="5"/>
        <v>41</v>
      </c>
      <c r="B48" s="7">
        <f t="shared" si="6"/>
        <v>158.74050152951412</v>
      </c>
      <c r="C48" s="2">
        <f t="shared" si="7"/>
        <v>12.387991856495272</v>
      </c>
      <c r="D48" s="2">
        <f t="shared" si="8"/>
        <v>146.35250967301886</v>
      </c>
      <c r="E48" s="2">
        <f t="shared" si="9"/>
        <v>1067.1650599428447</v>
      </c>
    </row>
    <row r="49" spans="1:5" x14ac:dyDescent="0.25">
      <c r="A49">
        <f t="shared" si="5"/>
        <v>42</v>
      </c>
      <c r="B49" s="7">
        <f t="shared" si="6"/>
        <v>158.74050152951412</v>
      </c>
      <c r="C49" s="2">
        <f t="shared" si="7"/>
        <v>10.893976653583206</v>
      </c>
      <c r="D49" s="2">
        <f t="shared" si="8"/>
        <v>147.84652487593092</v>
      </c>
      <c r="E49" s="2">
        <f t="shared" si="9"/>
        <v>919.31853506691368</v>
      </c>
    </row>
    <row r="50" spans="1:5" x14ac:dyDescent="0.25">
      <c r="A50">
        <f t="shared" si="5"/>
        <v>43</v>
      </c>
      <c r="B50" s="7">
        <f t="shared" si="6"/>
        <v>158.74050152951412</v>
      </c>
      <c r="C50" s="2">
        <f t="shared" si="7"/>
        <v>9.3847100454747441</v>
      </c>
      <c r="D50" s="2">
        <f t="shared" si="8"/>
        <v>149.35579148403937</v>
      </c>
      <c r="E50" s="2">
        <f t="shared" si="9"/>
        <v>769.96274358287428</v>
      </c>
    </row>
    <row r="51" spans="1:5" x14ac:dyDescent="0.25">
      <c r="A51">
        <f t="shared" si="5"/>
        <v>44</v>
      </c>
      <c r="B51" s="7">
        <f t="shared" si="6"/>
        <v>158.74050152951412</v>
      </c>
      <c r="C51" s="2">
        <f t="shared" si="7"/>
        <v>7.8600363407418419</v>
      </c>
      <c r="D51" s="2">
        <f t="shared" si="8"/>
        <v>150.88046518877229</v>
      </c>
      <c r="E51" s="2">
        <f t="shared" si="9"/>
        <v>619.08227839410199</v>
      </c>
    </row>
    <row r="52" spans="1:5" x14ac:dyDescent="0.25">
      <c r="A52">
        <f t="shared" si="5"/>
        <v>45</v>
      </c>
      <c r="B52" s="7">
        <f t="shared" si="6"/>
        <v>158.74050152951412</v>
      </c>
      <c r="C52" s="2">
        <f t="shared" si="7"/>
        <v>6.3197982586064576</v>
      </c>
      <c r="D52" s="2">
        <f t="shared" si="8"/>
        <v>152.42070327090767</v>
      </c>
      <c r="E52" s="2">
        <f t="shared" si="9"/>
        <v>466.66157512319432</v>
      </c>
    </row>
    <row r="53" spans="1:5" x14ac:dyDescent="0.25">
      <c r="A53">
        <f t="shared" si="5"/>
        <v>46</v>
      </c>
      <c r="B53" s="7">
        <f t="shared" si="6"/>
        <v>158.74050152951412</v>
      </c>
      <c r="C53" s="2">
        <f t="shared" si="7"/>
        <v>4.7638369127159423</v>
      </c>
      <c r="D53" s="2">
        <f t="shared" si="8"/>
        <v>153.97666461679819</v>
      </c>
      <c r="E53" s="2">
        <f t="shared" si="9"/>
        <v>312.68491050639614</v>
      </c>
    </row>
    <row r="54" spans="1:5" x14ac:dyDescent="0.25">
      <c r="A54">
        <f t="shared" si="5"/>
        <v>47</v>
      </c>
      <c r="B54" s="7">
        <f t="shared" si="6"/>
        <v>158.74050152951412</v>
      </c>
      <c r="C54" s="2">
        <f t="shared" si="7"/>
        <v>3.191991794752794</v>
      </c>
      <c r="D54" s="2">
        <f t="shared" si="8"/>
        <v>155.54850973476132</v>
      </c>
      <c r="E54" s="2">
        <f t="shared" si="9"/>
        <v>157.13640077163481</v>
      </c>
    </row>
    <row r="55" spans="1:5" x14ac:dyDescent="0.25">
      <c r="A55">
        <f t="shared" si="5"/>
        <v>48</v>
      </c>
      <c r="B55" s="7">
        <f t="shared" si="6"/>
        <v>158.74050152951412</v>
      </c>
      <c r="C55" s="2">
        <f t="shared" si="7"/>
        <v>1.6041007578771054</v>
      </c>
      <c r="D55" s="2">
        <f t="shared" si="8"/>
        <v>157.13640077163703</v>
      </c>
      <c r="E55" s="2">
        <f t="shared" si="9"/>
        <v>-2.2168933355715126E-12</v>
      </c>
    </row>
    <row r="57" spans="1:5" x14ac:dyDescent="0.25">
      <c r="A57" t="s">
        <v>6</v>
      </c>
      <c r="B57" s="7">
        <f>SUM(B7:B56)</f>
        <v>7619.5440734166823</v>
      </c>
      <c r="C57" s="7">
        <f t="shared" ref="C57:D57" si="10">SUM(C7:C56)</f>
        <v>1619.544073416678</v>
      </c>
      <c r="D57" s="7">
        <f t="shared" si="10"/>
        <v>6000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9"/>
  <sheetViews>
    <sheetView tabSelected="1" zoomScale="160" zoomScaleNormal="160" workbookViewId="0">
      <pane ySplit="6" topLeftCell="A124" activePane="bottomLeft" state="frozen"/>
      <selection pane="bottomLeft" activeCell="A131" sqref="A131"/>
    </sheetView>
  </sheetViews>
  <sheetFormatPr defaultRowHeight="15" x14ac:dyDescent="0.25"/>
  <cols>
    <col min="2" max="2" width="12.85546875" bestFit="1" customWidth="1"/>
    <col min="3" max="4" width="11.7109375" bestFit="1" customWidth="1"/>
    <col min="5" max="5" width="13.42578125" bestFit="1" customWidth="1"/>
  </cols>
  <sheetData>
    <row r="1" spans="1:5" x14ac:dyDescent="0.25">
      <c r="A1" t="s">
        <v>7</v>
      </c>
      <c r="B1" s="4">
        <v>90000</v>
      </c>
      <c r="D1" t="s">
        <v>11</v>
      </c>
      <c r="E1" s="5">
        <f>B3*B4</f>
        <v>120</v>
      </c>
    </row>
    <row r="2" spans="1:5" x14ac:dyDescent="0.25">
      <c r="A2" t="s">
        <v>8</v>
      </c>
      <c r="B2" s="3">
        <v>5.5E-2</v>
      </c>
      <c r="D2" t="s">
        <v>12</v>
      </c>
      <c r="E2" s="6">
        <f>B2/B4</f>
        <v>4.5833333333333334E-3</v>
      </c>
    </row>
    <row r="3" spans="1:5" x14ac:dyDescent="0.25">
      <c r="A3" t="s">
        <v>9</v>
      </c>
      <c r="B3" s="5">
        <v>10</v>
      </c>
      <c r="D3" t="s">
        <v>13</v>
      </c>
      <c r="E3" s="8">
        <f>PMT(E2,E1,-B1,0,0)</f>
        <v>976.73650164432649</v>
      </c>
    </row>
    <row r="4" spans="1:5" x14ac:dyDescent="0.25">
      <c r="A4" t="s">
        <v>10</v>
      </c>
      <c r="B4" s="5">
        <v>12</v>
      </c>
      <c r="D4" t="s">
        <v>14</v>
      </c>
      <c r="E4" s="2">
        <f>E3*E1</f>
        <v>117208.38019731917</v>
      </c>
    </row>
    <row r="6" spans="1:5" x14ac:dyDescent="0.25">
      <c r="A6" t="s">
        <v>15</v>
      </c>
      <c r="B6" t="s">
        <v>16</v>
      </c>
      <c r="C6" t="s">
        <v>17</v>
      </c>
      <c r="D6" t="s">
        <v>18</v>
      </c>
      <c r="E6" t="s">
        <v>19</v>
      </c>
    </row>
    <row r="7" spans="1:5" x14ac:dyDescent="0.25">
      <c r="A7">
        <v>0</v>
      </c>
      <c r="B7" s="2">
        <v>0</v>
      </c>
      <c r="C7" s="2">
        <v>0</v>
      </c>
      <c r="D7" s="2">
        <v>0</v>
      </c>
      <c r="E7" s="2">
        <f>B1</f>
        <v>90000</v>
      </c>
    </row>
    <row r="8" spans="1:5" x14ac:dyDescent="0.25">
      <c r="A8">
        <f>A7+1</f>
        <v>1</v>
      </c>
      <c r="B8" s="2">
        <f>E$3</f>
        <v>976.73650164432649</v>
      </c>
      <c r="C8" s="2">
        <f>E7*E$2</f>
        <v>412.5</v>
      </c>
      <c r="D8" s="2">
        <f>B8-C8</f>
        <v>564.23650164432649</v>
      </c>
      <c r="E8" s="2">
        <f>E7-D8</f>
        <v>89435.763498355678</v>
      </c>
    </row>
    <row r="9" spans="1:5" x14ac:dyDescent="0.25">
      <c r="A9">
        <f t="shared" ref="A9:A55" si="0">A8+1</f>
        <v>2</v>
      </c>
      <c r="B9" s="7">
        <f t="shared" ref="B9:B55" si="1">E$3</f>
        <v>976.73650164432649</v>
      </c>
      <c r="C9" s="2">
        <f t="shared" ref="C9:C55" si="2">E8*E$2</f>
        <v>409.91391603413018</v>
      </c>
      <c r="D9" s="2">
        <f t="shared" ref="D9:D55" si="3">B9-C9</f>
        <v>566.82258561019626</v>
      </c>
      <c r="E9" s="2">
        <f t="shared" ref="E9:E55" si="4">E8-D9</f>
        <v>88868.940912745486</v>
      </c>
    </row>
    <row r="10" spans="1:5" x14ac:dyDescent="0.25">
      <c r="A10">
        <f t="shared" si="0"/>
        <v>3</v>
      </c>
      <c r="B10" s="7">
        <f t="shared" si="1"/>
        <v>976.73650164432649</v>
      </c>
      <c r="C10" s="2">
        <f t="shared" si="2"/>
        <v>407.3159791834168</v>
      </c>
      <c r="D10" s="2">
        <f t="shared" si="3"/>
        <v>569.42052246090975</v>
      </c>
      <c r="E10" s="2">
        <f t="shared" si="4"/>
        <v>88299.520390284582</v>
      </c>
    </row>
    <row r="11" spans="1:5" x14ac:dyDescent="0.25">
      <c r="A11">
        <f t="shared" si="0"/>
        <v>4</v>
      </c>
      <c r="B11" s="7">
        <f t="shared" si="1"/>
        <v>976.73650164432649</v>
      </c>
      <c r="C11" s="2">
        <f t="shared" si="2"/>
        <v>404.70613512213765</v>
      </c>
      <c r="D11" s="2">
        <f t="shared" si="3"/>
        <v>572.03036652218884</v>
      </c>
      <c r="E11" s="2">
        <f t="shared" si="4"/>
        <v>87727.490023762395</v>
      </c>
    </row>
    <row r="12" spans="1:5" x14ac:dyDescent="0.25">
      <c r="A12">
        <f t="shared" si="0"/>
        <v>5</v>
      </c>
      <c r="B12" s="7">
        <f t="shared" si="1"/>
        <v>976.73650164432649</v>
      </c>
      <c r="C12" s="2">
        <f t="shared" si="2"/>
        <v>402.08432927557766</v>
      </c>
      <c r="D12" s="2">
        <f t="shared" si="3"/>
        <v>574.65217236874878</v>
      </c>
      <c r="E12" s="2">
        <f t="shared" si="4"/>
        <v>87152.837851393648</v>
      </c>
    </row>
    <row r="13" spans="1:5" x14ac:dyDescent="0.25">
      <c r="A13">
        <f t="shared" si="0"/>
        <v>6</v>
      </c>
      <c r="B13" s="7">
        <f t="shared" si="1"/>
        <v>976.73650164432649</v>
      </c>
      <c r="C13" s="2">
        <f t="shared" si="2"/>
        <v>399.45050681888756</v>
      </c>
      <c r="D13" s="2">
        <f t="shared" si="3"/>
        <v>577.28599482543893</v>
      </c>
      <c r="E13" s="2">
        <f t="shared" si="4"/>
        <v>86575.551856568214</v>
      </c>
    </row>
    <row r="14" spans="1:5" x14ac:dyDescent="0.25">
      <c r="A14">
        <f t="shared" si="0"/>
        <v>7</v>
      </c>
      <c r="B14" s="7">
        <f t="shared" si="1"/>
        <v>976.73650164432649</v>
      </c>
      <c r="C14" s="2">
        <f t="shared" si="2"/>
        <v>396.80461267593768</v>
      </c>
      <c r="D14" s="2">
        <f t="shared" si="3"/>
        <v>579.93188896838888</v>
      </c>
      <c r="E14" s="2">
        <f t="shared" si="4"/>
        <v>85995.619967599821</v>
      </c>
    </row>
    <row r="15" spans="1:5" x14ac:dyDescent="0.25">
      <c r="A15">
        <f t="shared" si="0"/>
        <v>8</v>
      </c>
      <c r="B15" s="7">
        <f t="shared" si="1"/>
        <v>976.73650164432649</v>
      </c>
      <c r="C15" s="2">
        <f t="shared" si="2"/>
        <v>394.14659151816585</v>
      </c>
      <c r="D15" s="2">
        <f t="shared" si="3"/>
        <v>582.5899101261607</v>
      </c>
      <c r="E15" s="2">
        <f t="shared" si="4"/>
        <v>85413.030057473661</v>
      </c>
    </row>
    <row r="16" spans="1:5" x14ac:dyDescent="0.25">
      <c r="A16">
        <f t="shared" si="0"/>
        <v>9</v>
      </c>
      <c r="B16" s="7">
        <f t="shared" si="1"/>
        <v>976.73650164432649</v>
      </c>
      <c r="C16" s="2">
        <f t="shared" si="2"/>
        <v>391.47638776342097</v>
      </c>
      <c r="D16" s="2">
        <f t="shared" si="3"/>
        <v>585.26011388090546</v>
      </c>
      <c r="E16" s="2">
        <f t="shared" si="4"/>
        <v>84827.76994359275</v>
      </c>
    </row>
    <row r="17" spans="1:5" x14ac:dyDescent="0.25">
      <c r="A17">
        <f t="shared" si="0"/>
        <v>10</v>
      </c>
      <c r="B17" s="7">
        <f t="shared" si="1"/>
        <v>976.73650164432649</v>
      </c>
      <c r="C17" s="2">
        <f t="shared" si="2"/>
        <v>388.79394557480009</v>
      </c>
      <c r="D17" s="2">
        <f t="shared" si="3"/>
        <v>587.9425560695264</v>
      </c>
      <c r="E17" s="2">
        <f t="shared" si="4"/>
        <v>84239.827387523226</v>
      </c>
    </row>
    <row r="18" spans="1:5" x14ac:dyDescent="0.25">
      <c r="A18">
        <f t="shared" si="0"/>
        <v>11</v>
      </c>
      <c r="B18" s="7">
        <f t="shared" si="1"/>
        <v>976.73650164432649</v>
      </c>
      <c r="C18" s="2">
        <f t="shared" si="2"/>
        <v>386.09920885948145</v>
      </c>
      <c r="D18" s="2">
        <f t="shared" si="3"/>
        <v>590.63729278484504</v>
      </c>
      <c r="E18" s="2">
        <f t="shared" si="4"/>
        <v>83649.190094738384</v>
      </c>
    </row>
    <row r="19" spans="1:5" x14ac:dyDescent="0.25">
      <c r="A19">
        <f t="shared" si="0"/>
        <v>12</v>
      </c>
      <c r="B19" s="7">
        <f t="shared" si="1"/>
        <v>976.73650164432649</v>
      </c>
      <c r="C19" s="2">
        <f t="shared" si="2"/>
        <v>383.39212126755092</v>
      </c>
      <c r="D19" s="2">
        <f t="shared" si="3"/>
        <v>593.34438037677558</v>
      </c>
      <c r="E19" s="2">
        <f t="shared" si="4"/>
        <v>83055.845714361611</v>
      </c>
    </row>
    <row r="20" spans="1:5" x14ac:dyDescent="0.25">
      <c r="A20">
        <f t="shared" si="0"/>
        <v>13</v>
      </c>
      <c r="B20" s="7">
        <f t="shared" si="1"/>
        <v>976.73650164432649</v>
      </c>
      <c r="C20" s="2">
        <f t="shared" si="2"/>
        <v>380.67262619082408</v>
      </c>
      <c r="D20" s="2">
        <f t="shared" si="3"/>
        <v>596.06387545350242</v>
      </c>
      <c r="E20" s="2">
        <f t="shared" si="4"/>
        <v>82459.781838908108</v>
      </c>
    </row>
    <row r="21" spans="1:5" x14ac:dyDescent="0.25">
      <c r="A21">
        <f t="shared" si="0"/>
        <v>14</v>
      </c>
      <c r="B21" s="7">
        <f t="shared" si="1"/>
        <v>976.73650164432649</v>
      </c>
      <c r="C21" s="2">
        <f t="shared" si="2"/>
        <v>377.94066676166216</v>
      </c>
      <c r="D21" s="2">
        <f t="shared" si="3"/>
        <v>598.79583488266439</v>
      </c>
      <c r="E21" s="2">
        <f t="shared" si="4"/>
        <v>81860.986004025443</v>
      </c>
    </row>
    <row r="22" spans="1:5" x14ac:dyDescent="0.25">
      <c r="A22">
        <f t="shared" si="0"/>
        <v>15</v>
      </c>
      <c r="B22" s="7">
        <f t="shared" si="1"/>
        <v>976.73650164432649</v>
      </c>
      <c r="C22" s="2">
        <f t="shared" si="2"/>
        <v>375.1961858517833</v>
      </c>
      <c r="D22" s="2">
        <f t="shared" si="3"/>
        <v>601.5403157925432</v>
      </c>
      <c r="E22" s="2">
        <f t="shared" si="4"/>
        <v>81259.445688232896</v>
      </c>
    </row>
    <row r="23" spans="1:5" x14ac:dyDescent="0.25">
      <c r="A23">
        <f t="shared" si="0"/>
        <v>16</v>
      </c>
      <c r="B23" s="7">
        <f t="shared" si="1"/>
        <v>976.73650164432649</v>
      </c>
      <c r="C23" s="2">
        <f t="shared" si="2"/>
        <v>372.43912607106745</v>
      </c>
      <c r="D23" s="2">
        <f t="shared" si="3"/>
        <v>604.29737557325905</v>
      </c>
      <c r="E23" s="2">
        <f t="shared" si="4"/>
        <v>80655.148312659643</v>
      </c>
    </row>
    <row r="24" spans="1:5" x14ac:dyDescent="0.25">
      <c r="A24">
        <f t="shared" si="0"/>
        <v>17</v>
      </c>
      <c r="B24" s="7">
        <f t="shared" si="1"/>
        <v>976.73650164432649</v>
      </c>
      <c r="C24" s="2">
        <f t="shared" si="2"/>
        <v>369.6694297663567</v>
      </c>
      <c r="D24" s="2">
        <f t="shared" si="3"/>
        <v>607.06707187796974</v>
      </c>
      <c r="E24" s="2">
        <f t="shared" si="4"/>
        <v>80048.08124078167</v>
      </c>
    </row>
    <row r="25" spans="1:5" x14ac:dyDescent="0.25">
      <c r="A25">
        <f t="shared" si="0"/>
        <v>18</v>
      </c>
      <c r="B25" s="7">
        <f t="shared" si="1"/>
        <v>976.73650164432649</v>
      </c>
      <c r="C25" s="2">
        <f t="shared" si="2"/>
        <v>366.88703902024935</v>
      </c>
      <c r="D25" s="2">
        <f t="shared" si="3"/>
        <v>609.8494626240772</v>
      </c>
      <c r="E25" s="2">
        <f t="shared" si="4"/>
        <v>79438.231778157598</v>
      </c>
    </row>
    <row r="26" spans="1:5" x14ac:dyDescent="0.25">
      <c r="A26">
        <f t="shared" si="0"/>
        <v>19</v>
      </c>
      <c r="B26" s="7">
        <f t="shared" si="1"/>
        <v>976.73650164432649</v>
      </c>
      <c r="C26" s="2">
        <f t="shared" si="2"/>
        <v>364.09189564988901</v>
      </c>
      <c r="D26" s="2">
        <f t="shared" si="3"/>
        <v>612.64460599443748</v>
      </c>
      <c r="E26" s="2">
        <f t="shared" si="4"/>
        <v>78825.587172163156</v>
      </c>
    </row>
    <row r="27" spans="1:5" x14ac:dyDescent="0.25">
      <c r="A27">
        <f t="shared" si="0"/>
        <v>20</v>
      </c>
      <c r="B27" s="7">
        <f t="shared" si="1"/>
        <v>976.73650164432649</v>
      </c>
      <c r="C27" s="2">
        <f t="shared" si="2"/>
        <v>361.28394120574779</v>
      </c>
      <c r="D27" s="2">
        <f t="shared" si="3"/>
        <v>615.45256043857876</v>
      </c>
      <c r="E27" s="2">
        <f t="shared" si="4"/>
        <v>78210.13461172457</v>
      </c>
    </row>
    <row r="28" spans="1:5" x14ac:dyDescent="0.25">
      <c r="A28">
        <f t="shared" si="0"/>
        <v>21</v>
      </c>
      <c r="B28" s="7">
        <f t="shared" si="1"/>
        <v>976.73650164432649</v>
      </c>
      <c r="C28" s="2">
        <f t="shared" si="2"/>
        <v>358.46311697040426</v>
      </c>
      <c r="D28" s="2">
        <f t="shared" si="3"/>
        <v>618.27338467392224</v>
      </c>
      <c r="E28" s="2">
        <f t="shared" si="4"/>
        <v>77591.861227050642</v>
      </c>
    </row>
    <row r="29" spans="1:5" x14ac:dyDescent="0.25">
      <c r="A29">
        <f t="shared" si="0"/>
        <v>22</v>
      </c>
      <c r="B29" s="7">
        <f t="shared" si="1"/>
        <v>976.73650164432649</v>
      </c>
      <c r="C29" s="2">
        <f t="shared" si="2"/>
        <v>355.62936395731543</v>
      </c>
      <c r="D29" s="2">
        <f t="shared" si="3"/>
        <v>621.10713768701112</v>
      </c>
      <c r="E29" s="2">
        <f t="shared" si="4"/>
        <v>76970.754089363632</v>
      </c>
    </row>
    <row r="30" spans="1:5" x14ac:dyDescent="0.25">
      <c r="A30">
        <f t="shared" si="0"/>
        <v>23</v>
      </c>
      <c r="B30" s="7">
        <f t="shared" si="1"/>
        <v>976.73650164432649</v>
      </c>
      <c r="C30" s="2">
        <f t="shared" si="2"/>
        <v>352.78262290958332</v>
      </c>
      <c r="D30" s="2">
        <f t="shared" si="3"/>
        <v>623.95387873474317</v>
      </c>
      <c r="E30" s="2">
        <f t="shared" si="4"/>
        <v>76346.800210628891</v>
      </c>
    </row>
    <row r="31" spans="1:5" x14ac:dyDescent="0.25">
      <c r="A31">
        <f t="shared" si="0"/>
        <v>24</v>
      </c>
      <c r="B31" s="7">
        <f t="shared" si="1"/>
        <v>976.73650164432649</v>
      </c>
      <c r="C31" s="2">
        <f t="shared" si="2"/>
        <v>349.92283429871577</v>
      </c>
      <c r="D31" s="2">
        <f t="shared" si="3"/>
        <v>626.81366734561072</v>
      </c>
      <c r="E31" s="2">
        <f t="shared" si="4"/>
        <v>75719.986543283274</v>
      </c>
    </row>
    <row r="32" spans="1:5" x14ac:dyDescent="0.25">
      <c r="A32">
        <f t="shared" si="0"/>
        <v>25</v>
      </c>
      <c r="B32" s="7">
        <f t="shared" si="1"/>
        <v>976.73650164432649</v>
      </c>
      <c r="C32" s="2">
        <f t="shared" si="2"/>
        <v>347.0499383233817</v>
      </c>
      <c r="D32" s="2">
        <f t="shared" si="3"/>
        <v>629.68656332094474</v>
      </c>
      <c r="E32" s="2">
        <f t="shared" si="4"/>
        <v>75090.299979962336</v>
      </c>
    </row>
    <row r="33" spans="1:5" x14ac:dyDescent="0.25">
      <c r="A33">
        <f t="shared" si="0"/>
        <v>26</v>
      </c>
      <c r="B33" s="7">
        <f t="shared" si="1"/>
        <v>976.73650164432649</v>
      </c>
      <c r="C33" s="2">
        <f t="shared" si="2"/>
        <v>344.16387490816072</v>
      </c>
      <c r="D33" s="2">
        <f t="shared" si="3"/>
        <v>632.57262673616583</v>
      </c>
      <c r="E33" s="2">
        <f t="shared" si="4"/>
        <v>74457.727353226175</v>
      </c>
    </row>
    <row r="34" spans="1:5" x14ac:dyDescent="0.25">
      <c r="A34">
        <f t="shared" si="0"/>
        <v>27</v>
      </c>
      <c r="B34" s="7">
        <f t="shared" si="1"/>
        <v>976.73650164432649</v>
      </c>
      <c r="C34" s="2">
        <f t="shared" si="2"/>
        <v>341.26458370228664</v>
      </c>
      <c r="D34" s="2">
        <f t="shared" si="3"/>
        <v>635.47191794203991</v>
      </c>
      <c r="E34" s="2">
        <f t="shared" si="4"/>
        <v>73822.25543528414</v>
      </c>
    </row>
    <row r="35" spans="1:5" x14ac:dyDescent="0.25">
      <c r="A35">
        <f t="shared" si="0"/>
        <v>28</v>
      </c>
      <c r="B35" s="7">
        <f t="shared" si="1"/>
        <v>976.73650164432649</v>
      </c>
      <c r="C35" s="2">
        <f t="shared" si="2"/>
        <v>338.35200407838562</v>
      </c>
      <c r="D35" s="2">
        <f t="shared" si="3"/>
        <v>638.38449756594082</v>
      </c>
      <c r="E35" s="2">
        <f t="shared" si="4"/>
        <v>73183.870937718195</v>
      </c>
    </row>
    <row r="36" spans="1:5" x14ac:dyDescent="0.25">
      <c r="A36">
        <f t="shared" si="0"/>
        <v>29</v>
      </c>
      <c r="B36" s="7">
        <f t="shared" si="1"/>
        <v>976.73650164432649</v>
      </c>
      <c r="C36" s="2">
        <f t="shared" si="2"/>
        <v>335.42607513120839</v>
      </c>
      <c r="D36" s="2">
        <f t="shared" si="3"/>
        <v>641.31042651311805</v>
      </c>
      <c r="E36" s="2">
        <f t="shared" si="4"/>
        <v>72542.560511205083</v>
      </c>
    </row>
    <row r="37" spans="1:5" x14ac:dyDescent="0.25">
      <c r="A37">
        <f t="shared" si="0"/>
        <v>30</v>
      </c>
      <c r="B37" s="7">
        <f t="shared" si="1"/>
        <v>976.73650164432649</v>
      </c>
      <c r="C37" s="2">
        <f t="shared" si="2"/>
        <v>332.48673567635666</v>
      </c>
      <c r="D37" s="2">
        <f t="shared" si="3"/>
        <v>644.24976596796978</v>
      </c>
      <c r="E37" s="2">
        <f t="shared" si="4"/>
        <v>71898.310745237119</v>
      </c>
    </row>
    <row r="38" spans="1:5" x14ac:dyDescent="0.25">
      <c r="A38">
        <f t="shared" si="0"/>
        <v>31</v>
      </c>
      <c r="B38" s="7">
        <f t="shared" si="1"/>
        <v>976.73650164432649</v>
      </c>
      <c r="C38" s="2">
        <f t="shared" si="2"/>
        <v>329.53392424900346</v>
      </c>
      <c r="D38" s="2">
        <f t="shared" si="3"/>
        <v>647.20257739532303</v>
      </c>
      <c r="E38" s="2">
        <f t="shared" si="4"/>
        <v>71251.108167841798</v>
      </c>
    </row>
    <row r="39" spans="1:5" x14ac:dyDescent="0.25">
      <c r="A39">
        <f t="shared" si="0"/>
        <v>32</v>
      </c>
      <c r="B39" s="7">
        <f t="shared" si="1"/>
        <v>976.73650164432649</v>
      </c>
      <c r="C39" s="2">
        <f t="shared" si="2"/>
        <v>326.56757910260825</v>
      </c>
      <c r="D39" s="2">
        <f t="shared" si="3"/>
        <v>650.1689225417183</v>
      </c>
      <c r="E39" s="2">
        <f t="shared" si="4"/>
        <v>70600.939245300076</v>
      </c>
    </row>
    <row r="40" spans="1:5" x14ac:dyDescent="0.25">
      <c r="A40">
        <f t="shared" si="0"/>
        <v>33</v>
      </c>
      <c r="B40" s="7">
        <f t="shared" si="1"/>
        <v>976.73650164432649</v>
      </c>
      <c r="C40" s="2">
        <f t="shared" si="2"/>
        <v>323.58763820762533</v>
      </c>
      <c r="D40" s="2">
        <f t="shared" si="3"/>
        <v>653.14886343670116</v>
      </c>
      <c r="E40" s="2">
        <f t="shared" si="4"/>
        <v>69947.790381863379</v>
      </c>
    </row>
    <row r="41" spans="1:5" x14ac:dyDescent="0.25">
      <c r="A41">
        <f t="shared" si="0"/>
        <v>34</v>
      </c>
      <c r="B41" s="7">
        <f t="shared" si="1"/>
        <v>976.73650164432649</v>
      </c>
      <c r="C41" s="2">
        <f t="shared" si="2"/>
        <v>320.59403925020717</v>
      </c>
      <c r="D41" s="2">
        <f t="shared" si="3"/>
        <v>656.14246239411932</v>
      </c>
      <c r="E41" s="2">
        <f t="shared" si="4"/>
        <v>69291.647919469266</v>
      </c>
    </row>
    <row r="42" spans="1:5" x14ac:dyDescent="0.25">
      <c r="A42">
        <f t="shared" si="0"/>
        <v>35</v>
      </c>
      <c r="B42" s="7">
        <f t="shared" si="1"/>
        <v>976.73650164432649</v>
      </c>
      <c r="C42" s="2">
        <f t="shared" si="2"/>
        <v>317.5867196309008</v>
      </c>
      <c r="D42" s="2">
        <f t="shared" si="3"/>
        <v>659.14978201342569</v>
      </c>
      <c r="E42" s="2">
        <f t="shared" si="4"/>
        <v>68632.498137455841</v>
      </c>
    </row>
    <row r="43" spans="1:5" x14ac:dyDescent="0.25">
      <c r="A43">
        <f t="shared" si="0"/>
        <v>36</v>
      </c>
      <c r="B43" s="7">
        <f t="shared" si="1"/>
        <v>976.73650164432649</v>
      </c>
      <c r="C43" s="2">
        <f t="shared" si="2"/>
        <v>314.56561646333927</v>
      </c>
      <c r="D43" s="2">
        <f t="shared" si="3"/>
        <v>662.17088518098717</v>
      </c>
      <c r="E43" s="2">
        <f t="shared" si="4"/>
        <v>67970.327252274859</v>
      </c>
    </row>
    <row r="44" spans="1:5" x14ac:dyDescent="0.25">
      <c r="A44">
        <f t="shared" si="0"/>
        <v>37</v>
      </c>
      <c r="B44" s="7">
        <f t="shared" si="1"/>
        <v>976.73650164432649</v>
      </c>
      <c r="C44" s="2">
        <f t="shared" si="2"/>
        <v>311.53066657292646</v>
      </c>
      <c r="D44" s="2">
        <f t="shared" si="3"/>
        <v>665.20583507140009</v>
      </c>
      <c r="E44" s="2">
        <f t="shared" si="4"/>
        <v>67305.121417203452</v>
      </c>
    </row>
    <row r="45" spans="1:5" x14ac:dyDescent="0.25">
      <c r="A45">
        <f t="shared" si="0"/>
        <v>38</v>
      </c>
      <c r="B45" s="7">
        <f t="shared" si="1"/>
        <v>976.73650164432649</v>
      </c>
      <c r="C45" s="2">
        <f t="shared" si="2"/>
        <v>308.4818064955158</v>
      </c>
      <c r="D45" s="2">
        <f t="shared" si="3"/>
        <v>668.2546951488107</v>
      </c>
      <c r="E45" s="2">
        <f t="shared" si="4"/>
        <v>66636.866722054649</v>
      </c>
    </row>
    <row r="46" spans="1:5" x14ac:dyDescent="0.25">
      <c r="A46">
        <f t="shared" si="0"/>
        <v>39</v>
      </c>
      <c r="B46" s="7">
        <f t="shared" si="1"/>
        <v>976.73650164432649</v>
      </c>
      <c r="C46" s="2">
        <f t="shared" si="2"/>
        <v>305.41897247608381</v>
      </c>
      <c r="D46" s="2">
        <f t="shared" si="3"/>
        <v>671.31752916824269</v>
      </c>
      <c r="E46" s="2">
        <f t="shared" si="4"/>
        <v>65965.549192886407</v>
      </c>
    </row>
    <row r="47" spans="1:5" x14ac:dyDescent="0.25">
      <c r="A47">
        <f t="shared" si="0"/>
        <v>40</v>
      </c>
      <c r="B47" s="7">
        <f t="shared" si="1"/>
        <v>976.73650164432649</v>
      </c>
      <c r="C47" s="2">
        <f t="shared" si="2"/>
        <v>302.34210046739605</v>
      </c>
      <c r="D47" s="2">
        <f t="shared" si="3"/>
        <v>674.39440117693039</v>
      </c>
      <c r="E47" s="2">
        <f t="shared" si="4"/>
        <v>65291.154791709479</v>
      </c>
    </row>
    <row r="48" spans="1:5" x14ac:dyDescent="0.25">
      <c r="A48">
        <f t="shared" si="0"/>
        <v>41</v>
      </c>
      <c r="B48" s="7">
        <f t="shared" si="1"/>
        <v>976.73650164432649</v>
      </c>
      <c r="C48" s="2">
        <f t="shared" si="2"/>
        <v>299.25112612866843</v>
      </c>
      <c r="D48" s="2">
        <f t="shared" si="3"/>
        <v>677.48537551565801</v>
      </c>
      <c r="E48" s="2">
        <f t="shared" si="4"/>
        <v>64613.669416193821</v>
      </c>
    </row>
    <row r="49" spans="1:5" x14ac:dyDescent="0.25">
      <c r="A49">
        <f t="shared" si="0"/>
        <v>42</v>
      </c>
      <c r="B49" s="7">
        <f t="shared" si="1"/>
        <v>976.73650164432649</v>
      </c>
      <c r="C49" s="2">
        <f t="shared" si="2"/>
        <v>296.14598482422167</v>
      </c>
      <c r="D49" s="2">
        <f t="shared" si="3"/>
        <v>680.59051682010477</v>
      </c>
      <c r="E49" s="2">
        <f t="shared" si="4"/>
        <v>63933.078899373715</v>
      </c>
    </row>
    <row r="50" spans="1:5" x14ac:dyDescent="0.25">
      <c r="A50">
        <f t="shared" si="0"/>
        <v>43</v>
      </c>
      <c r="B50" s="7">
        <f t="shared" si="1"/>
        <v>976.73650164432649</v>
      </c>
      <c r="C50" s="2">
        <f t="shared" si="2"/>
        <v>293.02661162212951</v>
      </c>
      <c r="D50" s="2">
        <f t="shared" si="3"/>
        <v>683.70989002219699</v>
      </c>
      <c r="E50" s="2">
        <f t="shared" si="4"/>
        <v>63249.369009351518</v>
      </c>
    </row>
    <row r="51" spans="1:5" x14ac:dyDescent="0.25">
      <c r="A51">
        <f t="shared" si="0"/>
        <v>44</v>
      </c>
      <c r="B51" s="7">
        <f t="shared" si="1"/>
        <v>976.73650164432649</v>
      </c>
      <c r="C51" s="2">
        <f t="shared" si="2"/>
        <v>289.89294129286111</v>
      </c>
      <c r="D51" s="2">
        <f t="shared" si="3"/>
        <v>686.84356035146538</v>
      </c>
      <c r="E51" s="2">
        <f t="shared" si="4"/>
        <v>62562.525449000052</v>
      </c>
    </row>
    <row r="52" spans="1:5" x14ac:dyDescent="0.25">
      <c r="A52">
        <f t="shared" si="0"/>
        <v>45</v>
      </c>
      <c r="B52" s="7">
        <f t="shared" si="1"/>
        <v>976.73650164432649</v>
      </c>
      <c r="C52" s="2">
        <f t="shared" si="2"/>
        <v>286.74490830791689</v>
      </c>
      <c r="D52" s="2">
        <f t="shared" si="3"/>
        <v>689.99159333640955</v>
      </c>
      <c r="E52" s="2">
        <f t="shared" si="4"/>
        <v>61872.533855663642</v>
      </c>
    </row>
    <row r="53" spans="1:5" x14ac:dyDescent="0.25">
      <c r="A53">
        <f t="shared" si="0"/>
        <v>46</v>
      </c>
      <c r="B53" s="7">
        <f t="shared" si="1"/>
        <v>976.73650164432649</v>
      </c>
      <c r="C53" s="2">
        <f t="shared" si="2"/>
        <v>283.58244683845834</v>
      </c>
      <c r="D53" s="2">
        <f t="shared" si="3"/>
        <v>693.1540548058681</v>
      </c>
      <c r="E53" s="2">
        <f t="shared" si="4"/>
        <v>61179.379800857772</v>
      </c>
    </row>
    <row r="54" spans="1:5" x14ac:dyDescent="0.25">
      <c r="A54">
        <f t="shared" si="0"/>
        <v>47</v>
      </c>
      <c r="B54" s="7">
        <f t="shared" si="1"/>
        <v>976.73650164432649</v>
      </c>
      <c r="C54" s="2">
        <f t="shared" si="2"/>
        <v>280.40549075393147</v>
      </c>
      <c r="D54" s="2">
        <f t="shared" si="3"/>
        <v>696.33101089039496</v>
      </c>
      <c r="E54" s="2">
        <f t="shared" si="4"/>
        <v>60483.048789967375</v>
      </c>
    </row>
    <row r="55" spans="1:5" x14ac:dyDescent="0.25">
      <c r="A55">
        <f t="shared" si="0"/>
        <v>48</v>
      </c>
      <c r="B55" s="7">
        <f t="shared" si="1"/>
        <v>976.73650164432649</v>
      </c>
      <c r="C55" s="2">
        <f t="shared" si="2"/>
        <v>277.21397362068382</v>
      </c>
      <c r="D55" s="2">
        <f t="shared" si="3"/>
        <v>699.52252802364274</v>
      </c>
      <c r="E55" s="2">
        <f t="shared" si="4"/>
        <v>59783.526261943734</v>
      </c>
    </row>
    <row r="56" spans="1:5" x14ac:dyDescent="0.25">
      <c r="A56">
        <f t="shared" ref="A56:A119" si="5">A55+1</f>
        <v>49</v>
      </c>
      <c r="B56" s="7">
        <f t="shared" ref="B56:B119" si="6">E$3</f>
        <v>976.73650164432649</v>
      </c>
      <c r="C56" s="2">
        <f t="shared" ref="C56:C119" si="7">E55*E$2</f>
        <v>274.00782870057543</v>
      </c>
      <c r="D56" s="2">
        <f t="shared" ref="D56:D119" si="8">B56-C56</f>
        <v>702.72867294375101</v>
      </c>
      <c r="E56" s="2">
        <f t="shared" ref="E56:E119" si="9">E55-D56</f>
        <v>59080.79758899998</v>
      </c>
    </row>
    <row r="57" spans="1:5" x14ac:dyDescent="0.25">
      <c r="A57">
        <f t="shared" si="5"/>
        <v>50</v>
      </c>
      <c r="B57" s="7">
        <f t="shared" si="6"/>
        <v>976.73650164432649</v>
      </c>
      <c r="C57" s="2">
        <f t="shared" si="7"/>
        <v>270.78698894958325</v>
      </c>
      <c r="D57" s="2">
        <f t="shared" si="8"/>
        <v>705.94951269474325</v>
      </c>
      <c r="E57" s="2">
        <f t="shared" si="9"/>
        <v>58374.848076305236</v>
      </c>
    </row>
    <row r="58" spans="1:5" x14ac:dyDescent="0.25">
      <c r="A58">
        <f t="shared" si="5"/>
        <v>51</v>
      </c>
      <c r="B58" s="7">
        <f t="shared" si="6"/>
        <v>976.73650164432649</v>
      </c>
      <c r="C58" s="2">
        <f t="shared" si="7"/>
        <v>267.55138701639902</v>
      </c>
      <c r="D58" s="2">
        <f t="shared" si="8"/>
        <v>709.18511462792753</v>
      </c>
      <c r="E58" s="2">
        <f t="shared" si="9"/>
        <v>57665.662961677306</v>
      </c>
    </row>
    <row r="59" spans="1:5" x14ac:dyDescent="0.25">
      <c r="A59">
        <f t="shared" si="5"/>
        <v>52</v>
      </c>
      <c r="B59" s="7">
        <f t="shared" si="6"/>
        <v>976.73650164432649</v>
      </c>
      <c r="C59" s="2">
        <f t="shared" si="7"/>
        <v>264.30095524102097</v>
      </c>
      <c r="D59" s="2">
        <f t="shared" si="8"/>
        <v>712.43554640330558</v>
      </c>
      <c r="E59" s="2">
        <f t="shared" si="9"/>
        <v>56953.227415273999</v>
      </c>
    </row>
    <row r="60" spans="1:5" x14ac:dyDescent="0.25">
      <c r="A60">
        <f t="shared" si="5"/>
        <v>53</v>
      </c>
      <c r="B60" s="7">
        <f t="shared" si="6"/>
        <v>976.73650164432649</v>
      </c>
      <c r="C60" s="2">
        <f t="shared" si="7"/>
        <v>261.03562565333914</v>
      </c>
      <c r="D60" s="2">
        <f t="shared" si="8"/>
        <v>715.70087599098736</v>
      </c>
      <c r="E60" s="2">
        <f t="shared" si="9"/>
        <v>56237.526539283012</v>
      </c>
    </row>
    <row r="61" spans="1:5" x14ac:dyDescent="0.25">
      <c r="A61">
        <f t="shared" si="5"/>
        <v>54</v>
      </c>
      <c r="B61" s="7">
        <f t="shared" si="6"/>
        <v>976.73650164432649</v>
      </c>
      <c r="C61" s="2">
        <f t="shared" si="7"/>
        <v>257.75532997171382</v>
      </c>
      <c r="D61" s="2">
        <f t="shared" si="8"/>
        <v>718.98117167261262</v>
      </c>
      <c r="E61" s="2">
        <f t="shared" si="9"/>
        <v>55518.545367610401</v>
      </c>
    </row>
    <row r="62" spans="1:5" x14ac:dyDescent="0.25">
      <c r="A62">
        <f t="shared" si="5"/>
        <v>55</v>
      </c>
      <c r="B62" s="7">
        <f t="shared" si="6"/>
        <v>976.73650164432649</v>
      </c>
      <c r="C62" s="2">
        <f t="shared" si="7"/>
        <v>254.45999960154768</v>
      </c>
      <c r="D62" s="2">
        <f t="shared" si="8"/>
        <v>722.27650204277882</v>
      </c>
      <c r="E62" s="2">
        <f t="shared" si="9"/>
        <v>54796.268865567625</v>
      </c>
    </row>
    <row r="63" spans="1:5" x14ac:dyDescent="0.25">
      <c r="A63">
        <f t="shared" si="5"/>
        <v>56</v>
      </c>
      <c r="B63" s="7">
        <f t="shared" si="6"/>
        <v>976.73650164432649</v>
      </c>
      <c r="C63" s="2">
        <f t="shared" si="7"/>
        <v>251.14956563385161</v>
      </c>
      <c r="D63" s="2">
        <f t="shared" si="8"/>
        <v>725.58693601047491</v>
      </c>
      <c r="E63" s="2">
        <f t="shared" si="9"/>
        <v>54070.681929557148</v>
      </c>
    </row>
    <row r="64" spans="1:5" x14ac:dyDescent="0.25">
      <c r="A64">
        <f t="shared" si="5"/>
        <v>57</v>
      </c>
      <c r="B64" s="7">
        <f t="shared" si="6"/>
        <v>976.73650164432649</v>
      </c>
      <c r="C64" s="2">
        <f t="shared" si="7"/>
        <v>247.82395884380358</v>
      </c>
      <c r="D64" s="2">
        <f t="shared" si="8"/>
        <v>728.91254280052294</v>
      </c>
      <c r="E64" s="2">
        <f t="shared" si="9"/>
        <v>53341.769386756627</v>
      </c>
    </row>
    <row r="65" spans="1:5" x14ac:dyDescent="0.25">
      <c r="A65">
        <f t="shared" si="5"/>
        <v>58</v>
      </c>
      <c r="B65" s="7">
        <f t="shared" si="6"/>
        <v>976.73650164432649</v>
      </c>
      <c r="C65" s="2">
        <f t="shared" si="7"/>
        <v>244.48310968930122</v>
      </c>
      <c r="D65" s="2">
        <f t="shared" si="8"/>
        <v>732.25339195502534</v>
      </c>
      <c r="E65" s="2">
        <f t="shared" si="9"/>
        <v>52609.515994801601</v>
      </c>
    </row>
    <row r="66" spans="1:5" x14ac:dyDescent="0.25">
      <c r="A66">
        <f t="shared" si="5"/>
        <v>59</v>
      </c>
      <c r="B66" s="7">
        <f t="shared" si="6"/>
        <v>976.73650164432649</v>
      </c>
      <c r="C66" s="2">
        <f t="shared" si="7"/>
        <v>241.12694830950733</v>
      </c>
      <c r="D66" s="2">
        <f t="shared" si="8"/>
        <v>735.60955333481911</v>
      </c>
      <c r="E66" s="2">
        <f t="shared" si="9"/>
        <v>51873.906441466781</v>
      </c>
    </row>
    <row r="67" spans="1:5" x14ac:dyDescent="0.25">
      <c r="A67">
        <f t="shared" si="5"/>
        <v>60</v>
      </c>
      <c r="B67" s="7">
        <f t="shared" si="6"/>
        <v>976.73650164432649</v>
      </c>
      <c r="C67" s="2">
        <f t="shared" si="7"/>
        <v>237.75540452338942</v>
      </c>
      <c r="D67" s="2">
        <f t="shared" si="8"/>
        <v>738.98109712093708</v>
      </c>
      <c r="E67" s="2">
        <f t="shared" si="9"/>
        <v>51134.925344345844</v>
      </c>
    </row>
    <row r="68" spans="1:5" x14ac:dyDescent="0.25">
      <c r="A68">
        <f t="shared" si="5"/>
        <v>61</v>
      </c>
      <c r="B68" s="7">
        <f t="shared" si="6"/>
        <v>976.73650164432649</v>
      </c>
      <c r="C68" s="2">
        <f t="shared" si="7"/>
        <v>234.36840782825178</v>
      </c>
      <c r="D68" s="2">
        <f t="shared" si="8"/>
        <v>742.36809381607475</v>
      </c>
      <c r="E68" s="2">
        <f t="shared" si="9"/>
        <v>50392.557250529768</v>
      </c>
    </row>
    <row r="69" spans="1:5" x14ac:dyDescent="0.25">
      <c r="A69">
        <f t="shared" si="5"/>
        <v>62</v>
      </c>
      <c r="B69" s="7">
        <f t="shared" si="6"/>
        <v>976.73650164432649</v>
      </c>
      <c r="C69" s="2">
        <f t="shared" si="7"/>
        <v>230.96588739826143</v>
      </c>
      <c r="D69" s="2">
        <f t="shared" si="8"/>
        <v>745.77061424606507</v>
      </c>
      <c r="E69" s="2">
        <f t="shared" si="9"/>
        <v>49646.786636283701</v>
      </c>
    </row>
    <row r="70" spans="1:5" x14ac:dyDescent="0.25">
      <c r="A70">
        <f t="shared" si="5"/>
        <v>63</v>
      </c>
      <c r="B70" s="7">
        <f t="shared" si="6"/>
        <v>976.73650164432649</v>
      </c>
      <c r="C70" s="2">
        <f t="shared" si="7"/>
        <v>227.54777208296696</v>
      </c>
      <c r="D70" s="2">
        <f t="shared" si="8"/>
        <v>749.18872956135954</v>
      </c>
      <c r="E70" s="2">
        <f t="shared" si="9"/>
        <v>48897.597906722345</v>
      </c>
    </row>
    <row r="71" spans="1:5" x14ac:dyDescent="0.25">
      <c r="A71">
        <f t="shared" si="5"/>
        <v>64</v>
      </c>
      <c r="B71" s="7">
        <f t="shared" si="6"/>
        <v>976.73650164432649</v>
      </c>
      <c r="C71" s="2">
        <f t="shared" si="7"/>
        <v>224.11399040581074</v>
      </c>
      <c r="D71" s="2">
        <f t="shared" si="8"/>
        <v>752.6225112385157</v>
      </c>
      <c r="E71" s="2">
        <f t="shared" si="9"/>
        <v>48144.975395483831</v>
      </c>
    </row>
    <row r="72" spans="1:5" x14ac:dyDescent="0.25">
      <c r="A72">
        <f t="shared" si="5"/>
        <v>65</v>
      </c>
      <c r="B72" s="7">
        <f t="shared" si="6"/>
        <v>976.73650164432649</v>
      </c>
      <c r="C72" s="2">
        <f t="shared" si="7"/>
        <v>220.66447056263422</v>
      </c>
      <c r="D72" s="2">
        <f t="shared" si="8"/>
        <v>756.07203108169233</v>
      </c>
      <c r="E72" s="2">
        <f t="shared" si="9"/>
        <v>47388.90336440214</v>
      </c>
    </row>
    <row r="73" spans="1:5" x14ac:dyDescent="0.25">
      <c r="A73">
        <f t="shared" si="5"/>
        <v>66</v>
      </c>
      <c r="B73" s="7">
        <f t="shared" si="6"/>
        <v>976.73650164432649</v>
      </c>
      <c r="C73" s="2">
        <f t="shared" si="7"/>
        <v>217.19914042017649</v>
      </c>
      <c r="D73" s="2">
        <f t="shared" si="8"/>
        <v>759.53736122415</v>
      </c>
      <c r="E73" s="2">
        <f t="shared" si="9"/>
        <v>46629.366003177987</v>
      </c>
    </row>
    <row r="74" spans="1:5" x14ac:dyDescent="0.25">
      <c r="A74">
        <f t="shared" si="5"/>
        <v>67</v>
      </c>
      <c r="B74" s="7">
        <f t="shared" si="6"/>
        <v>976.73650164432649</v>
      </c>
      <c r="C74" s="2">
        <f t="shared" si="7"/>
        <v>213.71792751456579</v>
      </c>
      <c r="D74" s="2">
        <f t="shared" si="8"/>
        <v>763.01857412976074</v>
      </c>
      <c r="E74" s="2">
        <f t="shared" si="9"/>
        <v>45866.347429048226</v>
      </c>
    </row>
    <row r="75" spans="1:5" x14ac:dyDescent="0.25">
      <c r="A75">
        <f t="shared" si="5"/>
        <v>68</v>
      </c>
      <c r="B75" s="7">
        <f t="shared" si="6"/>
        <v>976.73650164432649</v>
      </c>
      <c r="C75" s="2">
        <f t="shared" si="7"/>
        <v>210.22075904980437</v>
      </c>
      <c r="D75" s="2">
        <f t="shared" si="8"/>
        <v>766.51574259452218</v>
      </c>
      <c r="E75" s="2">
        <f t="shared" si="9"/>
        <v>45099.831686453705</v>
      </c>
    </row>
    <row r="76" spans="1:5" x14ac:dyDescent="0.25">
      <c r="A76">
        <f t="shared" si="5"/>
        <v>69</v>
      </c>
      <c r="B76" s="7">
        <f t="shared" si="6"/>
        <v>976.73650164432649</v>
      </c>
      <c r="C76" s="2">
        <f t="shared" si="7"/>
        <v>206.70756189624615</v>
      </c>
      <c r="D76" s="2">
        <f t="shared" si="8"/>
        <v>770.02893974808035</v>
      </c>
      <c r="E76" s="2">
        <f t="shared" si="9"/>
        <v>44329.802746705624</v>
      </c>
    </row>
    <row r="77" spans="1:5" x14ac:dyDescent="0.25">
      <c r="A77">
        <f t="shared" si="5"/>
        <v>70</v>
      </c>
      <c r="B77" s="7">
        <f t="shared" si="6"/>
        <v>976.73650164432649</v>
      </c>
      <c r="C77" s="2">
        <f t="shared" si="7"/>
        <v>203.17826258906743</v>
      </c>
      <c r="D77" s="2">
        <f t="shared" si="8"/>
        <v>773.55823905525904</v>
      </c>
      <c r="E77" s="2">
        <f t="shared" si="9"/>
        <v>43556.244507650365</v>
      </c>
    </row>
    <row r="78" spans="1:5" x14ac:dyDescent="0.25">
      <c r="A78">
        <f t="shared" si="5"/>
        <v>71</v>
      </c>
      <c r="B78" s="7">
        <f t="shared" si="6"/>
        <v>976.73650164432649</v>
      </c>
      <c r="C78" s="2">
        <f t="shared" si="7"/>
        <v>199.63278732673083</v>
      </c>
      <c r="D78" s="2">
        <f t="shared" si="8"/>
        <v>777.10371431759563</v>
      </c>
      <c r="E78" s="2">
        <f t="shared" si="9"/>
        <v>42779.140793332772</v>
      </c>
    </row>
    <row r="79" spans="1:5" x14ac:dyDescent="0.25">
      <c r="A79">
        <f t="shared" si="5"/>
        <v>72</v>
      </c>
      <c r="B79" s="7">
        <f t="shared" si="6"/>
        <v>976.73650164432649</v>
      </c>
      <c r="C79" s="2">
        <f t="shared" si="7"/>
        <v>196.07106196944187</v>
      </c>
      <c r="D79" s="2">
        <f t="shared" si="8"/>
        <v>780.66543967488462</v>
      </c>
      <c r="E79" s="2">
        <f t="shared" si="9"/>
        <v>41998.475353657886</v>
      </c>
    </row>
    <row r="80" spans="1:5" x14ac:dyDescent="0.25">
      <c r="A80">
        <f t="shared" si="5"/>
        <v>73</v>
      </c>
      <c r="B80" s="7">
        <f t="shared" si="6"/>
        <v>976.73650164432649</v>
      </c>
      <c r="C80" s="2">
        <f t="shared" si="7"/>
        <v>192.49301203759865</v>
      </c>
      <c r="D80" s="2">
        <f t="shared" si="8"/>
        <v>784.24348960672785</v>
      </c>
      <c r="E80" s="2">
        <f t="shared" si="9"/>
        <v>41214.231864051158</v>
      </c>
    </row>
    <row r="81" spans="1:5" x14ac:dyDescent="0.25">
      <c r="A81">
        <f t="shared" si="5"/>
        <v>74</v>
      </c>
      <c r="B81" s="7">
        <f t="shared" si="6"/>
        <v>976.73650164432649</v>
      </c>
      <c r="C81" s="2">
        <f t="shared" si="7"/>
        <v>188.89856271023447</v>
      </c>
      <c r="D81" s="2">
        <f t="shared" si="8"/>
        <v>787.83793893409199</v>
      </c>
      <c r="E81" s="2">
        <f t="shared" si="9"/>
        <v>40426.393925117067</v>
      </c>
    </row>
    <row r="82" spans="1:5" x14ac:dyDescent="0.25">
      <c r="A82">
        <f t="shared" si="5"/>
        <v>75</v>
      </c>
      <c r="B82" s="7">
        <f t="shared" si="6"/>
        <v>976.73650164432649</v>
      </c>
      <c r="C82" s="2">
        <f t="shared" si="7"/>
        <v>185.28763882345322</v>
      </c>
      <c r="D82" s="2">
        <f t="shared" si="8"/>
        <v>791.44886282087327</v>
      </c>
      <c r="E82" s="2">
        <f t="shared" si="9"/>
        <v>39634.945062296196</v>
      </c>
    </row>
    <row r="83" spans="1:5" x14ac:dyDescent="0.25">
      <c r="A83">
        <f t="shared" si="5"/>
        <v>76</v>
      </c>
      <c r="B83" s="7">
        <f t="shared" si="6"/>
        <v>976.73650164432649</v>
      </c>
      <c r="C83" s="2">
        <f t="shared" si="7"/>
        <v>181.66016486885758</v>
      </c>
      <c r="D83" s="2">
        <f t="shared" si="8"/>
        <v>795.07633677546892</v>
      </c>
      <c r="E83" s="2">
        <f t="shared" si="9"/>
        <v>38839.868725520726</v>
      </c>
    </row>
    <row r="84" spans="1:5" x14ac:dyDescent="0.25">
      <c r="A84">
        <f t="shared" si="5"/>
        <v>77</v>
      </c>
      <c r="B84" s="7">
        <f t="shared" si="6"/>
        <v>976.73650164432649</v>
      </c>
      <c r="C84" s="2">
        <f t="shared" si="7"/>
        <v>178.01606499196998</v>
      </c>
      <c r="D84" s="2">
        <f t="shared" si="8"/>
        <v>798.72043665235651</v>
      </c>
      <c r="E84" s="2">
        <f t="shared" si="9"/>
        <v>38041.148288868368</v>
      </c>
    </row>
    <row r="85" spans="1:5" x14ac:dyDescent="0.25">
      <c r="A85">
        <f t="shared" si="5"/>
        <v>78</v>
      </c>
      <c r="B85" s="7">
        <f t="shared" si="6"/>
        <v>976.73650164432649</v>
      </c>
      <c r="C85" s="2">
        <f t="shared" si="7"/>
        <v>174.35526299064668</v>
      </c>
      <c r="D85" s="2">
        <f t="shared" si="8"/>
        <v>802.38123865367982</v>
      </c>
      <c r="E85" s="2">
        <f t="shared" si="9"/>
        <v>37238.767050214687</v>
      </c>
    </row>
    <row r="86" spans="1:5" x14ac:dyDescent="0.25">
      <c r="A86">
        <f t="shared" si="5"/>
        <v>79</v>
      </c>
      <c r="B86" s="7">
        <f t="shared" si="6"/>
        <v>976.73650164432649</v>
      </c>
      <c r="C86" s="2">
        <f t="shared" si="7"/>
        <v>170.67768231348398</v>
      </c>
      <c r="D86" s="2">
        <f t="shared" si="8"/>
        <v>806.05881933084254</v>
      </c>
      <c r="E86" s="2">
        <f t="shared" si="9"/>
        <v>36432.708230883843</v>
      </c>
    </row>
    <row r="87" spans="1:5" x14ac:dyDescent="0.25">
      <c r="A87">
        <f t="shared" si="5"/>
        <v>80</v>
      </c>
      <c r="B87" s="7">
        <f t="shared" si="6"/>
        <v>976.73650164432649</v>
      </c>
      <c r="C87" s="2">
        <f t="shared" si="7"/>
        <v>166.98324605821762</v>
      </c>
      <c r="D87" s="2">
        <f t="shared" si="8"/>
        <v>809.75325558610893</v>
      </c>
      <c r="E87" s="2">
        <f t="shared" si="9"/>
        <v>35622.954975297733</v>
      </c>
    </row>
    <row r="88" spans="1:5" x14ac:dyDescent="0.25">
      <c r="A88">
        <f t="shared" si="5"/>
        <v>81</v>
      </c>
      <c r="B88" s="7">
        <f t="shared" si="6"/>
        <v>976.73650164432649</v>
      </c>
      <c r="C88" s="2">
        <f t="shared" si="7"/>
        <v>163.27187697011462</v>
      </c>
      <c r="D88" s="2">
        <f t="shared" si="8"/>
        <v>813.4646246742119</v>
      </c>
      <c r="E88" s="2">
        <f t="shared" si="9"/>
        <v>34809.49035062352</v>
      </c>
    </row>
    <row r="89" spans="1:5" x14ac:dyDescent="0.25">
      <c r="A89">
        <f t="shared" si="5"/>
        <v>82</v>
      </c>
      <c r="B89" s="7">
        <f t="shared" si="6"/>
        <v>976.73650164432649</v>
      </c>
      <c r="C89" s="2">
        <f t="shared" si="7"/>
        <v>159.54349744035781</v>
      </c>
      <c r="D89" s="2">
        <f t="shared" si="8"/>
        <v>817.19300420396871</v>
      </c>
      <c r="E89" s="2">
        <f t="shared" si="9"/>
        <v>33992.297346419553</v>
      </c>
    </row>
    <row r="90" spans="1:5" x14ac:dyDescent="0.25">
      <c r="A90">
        <f t="shared" si="5"/>
        <v>83</v>
      </c>
      <c r="B90" s="7">
        <f t="shared" si="6"/>
        <v>976.73650164432649</v>
      </c>
      <c r="C90" s="2">
        <f t="shared" si="7"/>
        <v>155.79802950442294</v>
      </c>
      <c r="D90" s="2">
        <f t="shared" si="8"/>
        <v>820.93847213990352</v>
      </c>
      <c r="E90" s="2">
        <f t="shared" si="9"/>
        <v>33171.358874279649</v>
      </c>
    </row>
    <row r="91" spans="1:5" x14ac:dyDescent="0.25">
      <c r="A91">
        <f t="shared" si="5"/>
        <v>84</v>
      </c>
      <c r="B91" s="7">
        <f t="shared" si="6"/>
        <v>976.73650164432649</v>
      </c>
      <c r="C91" s="2">
        <f t="shared" si="7"/>
        <v>152.03539484044839</v>
      </c>
      <c r="D91" s="2">
        <f t="shared" si="8"/>
        <v>824.70110680387813</v>
      </c>
      <c r="E91" s="2">
        <f t="shared" si="9"/>
        <v>32346.657767475772</v>
      </c>
    </row>
    <row r="92" spans="1:5" x14ac:dyDescent="0.25">
      <c r="A92">
        <f t="shared" si="5"/>
        <v>85</v>
      </c>
      <c r="B92" s="7">
        <f t="shared" si="6"/>
        <v>976.73650164432649</v>
      </c>
      <c r="C92" s="2">
        <f t="shared" si="7"/>
        <v>148.25551476759728</v>
      </c>
      <c r="D92" s="2">
        <f t="shared" si="8"/>
        <v>828.48098687672928</v>
      </c>
      <c r="E92" s="2">
        <f t="shared" si="9"/>
        <v>31518.176780599042</v>
      </c>
    </row>
    <row r="93" spans="1:5" x14ac:dyDescent="0.25">
      <c r="A93">
        <f t="shared" si="5"/>
        <v>86</v>
      </c>
      <c r="B93" s="7">
        <f t="shared" si="6"/>
        <v>976.73650164432649</v>
      </c>
      <c r="C93" s="2">
        <f t="shared" si="7"/>
        <v>144.45831024441227</v>
      </c>
      <c r="D93" s="2">
        <f t="shared" si="8"/>
        <v>832.27819139991425</v>
      </c>
      <c r="E93" s="2">
        <f t="shared" si="9"/>
        <v>30685.898589199129</v>
      </c>
    </row>
    <row r="94" spans="1:5" x14ac:dyDescent="0.25">
      <c r="A94">
        <f t="shared" si="5"/>
        <v>87</v>
      </c>
      <c r="B94" s="7">
        <f t="shared" si="6"/>
        <v>976.73650164432649</v>
      </c>
      <c r="C94" s="2">
        <f t="shared" si="7"/>
        <v>140.64370186716266</v>
      </c>
      <c r="D94" s="2">
        <f t="shared" si="8"/>
        <v>836.0927997771638</v>
      </c>
      <c r="E94" s="2">
        <f t="shared" si="9"/>
        <v>29849.805789421964</v>
      </c>
    </row>
    <row r="95" spans="1:5" x14ac:dyDescent="0.25">
      <c r="A95">
        <f t="shared" si="5"/>
        <v>88</v>
      </c>
      <c r="B95" s="7">
        <f t="shared" si="6"/>
        <v>976.73650164432649</v>
      </c>
      <c r="C95" s="2">
        <f t="shared" si="7"/>
        <v>136.81160986818401</v>
      </c>
      <c r="D95" s="2">
        <f t="shared" si="8"/>
        <v>839.92489177614243</v>
      </c>
      <c r="E95" s="2">
        <f t="shared" si="9"/>
        <v>29009.88089764582</v>
      </c>
    </row>
    <row r="96" spans="1:5" x14ac:dyDescent="0.25">
      <c r="A96">
        <f t="shared" si="5"/>
        <v>89</v>
      </c>
      <c r="B96" s="7">
        <f t="shared" si="6"/>
        <v>976.73650164432649</v>
      </c>
      <c r="C96" s="2">
        <f t="shared" si="7"/>
        <v>132.96195411421002</v>
      </c>
      <c r="D96" s="2">
        <f t="shared" si="8"/>
        <v>843.77454753011648</v>
      </c>
      <c r="E96" s="2">
        <f t="shared" si="9"/>
        <v>28166.106350115704</v>
      </c>
    </row>
    <row r="97" spans="1:5" x14ac:dyDescent="0.25">
      <c r="A97">
        <f t="shared" si="5"/>
        <v>90</v>
      </c>
      <c r="B97" s="7">
        <f t="shared" si="6"/>
        <v>976.73650164432649</v>
      </c>
      <c r="C97" s="2">
        <f t="shared" si="7"/>
        <v>129.09465410469699</v>
      </c>
      <c r="D97" s="2">
        <f t="shared" si="8"/>
        <v>847.64184753962945</v>
      </c>
      <c r="E97" s="2">
        <f t="shared" si="9"/>
        <v>27318.464502576076</v>
      </c>
    </row>
    <row r="98" spans="1:5" x14ac:dyDescent="0.25">
      <c r="A98">
        <f t="shared" si="5"/>
        <v>91</v>
      </c>
      <c r="B98" s="7">
        <f t="shared" si="6"/>
        <v>976.73650164432649</v>
      </c>
      <c r="C98" s="2">
        <f t="shared" si="7"/>
        <v>125.20962897014036</v>
      </c>
      <c r="D98" s="2">
        <f t="shared" si="8"/>
        <v>851.52687267418617</v>
      </c>
      <c r="E98" s="2">
        <f t="shared" si="9"/>
        <v>26466.937629901891</v>
      </c>
    </row>
    <row r="99" spans="1:5" x14ac:dyDescent="0.25">
      <c r="A99">
        <f t="shared" si="5"/>
        <v>92</v>
      </c>
      <c r="B99" s="7">
        <f t="shared" si="6"/>
        <v>976.73650164432649</v>
      </c>
      <c r="C99" s="2">
        <f t="shared" si="7"/>
        <v>121.30679747038367</v>
      </c>
      <c r="D99" s="2">
        <f t="shared" si="8"/>
        <v>855.42970417394281</v>
      </c>
      <c r="E99" s="2">
        <f t="shared" si="9"/>
        <v>25611.50792572795</v>
      </c>
    </row>
    <row r="100" spans="1:5" x14ac:dyDescent="0.25">
      <c r="A100">
        <f t="shared" si="5"/>
        <v>93</v>
      </c>
      <c r="B100" s="7">
        <f t="shared" si="6"/>
        <v>976.73650164432649</v>
      </c>
      <c r="C100" s="2">
        <f t="shared" si="7"/>
        <v>117.38607799291977</v>
      </c>
      <c r="D100" s="2">
        <f t="shared" si="8"/>
        <v>859.35042365140669</v>
      </c>
      <c r="E100" s="2">
        <f t="shared" si="9"/>
        <v>24752.157502076545</v>
      </c>
    </row>
    <row r="101" spans="1:5" x14ac:dyDescent="0.25">
      <c r="A101">
        <f t="shared" si="5"/>
        <v>94</v>
      </c>
      <c r="B101" s="7">
        <f t="shared" si="6"/>
        <v>976.73650164432649</v>
      </c>
      <c r="C101" s="2">
        <f t="shared" si="7"/>
        <v>113.44738855118416</v>
      </c>
      <c r="D101" s="2">
        <f t="shared" si="8"/>
        <v>863.2891130931423</v>
      </c>
      <c r="E101" s="2">
        <f t="shared" si="9"/>
        <v>23888.868388983403</v>
      </c>
    </row>
    <row r="102" spans="1:5" x14ac:dyDescent="0.25">
      <c r="A102">
        <f t="shared" si="5"/>
        <v>95</v>
      </c>
      <c r="B102" s="7">
        <f t="shared" si="6"/>
        <v>976.73650164432649</v>
      </c>
      <c r="C102" s="2">
        <f t="shared" si="7"/>
        <v>109.4906467828406</v>
      </c>
      <c r="D102" s="2">
        <f t="shared" si="8"/>
        <v>867.2458548614859</v>
      </c>
      <c r="E102" s="2">
        <f t="shared" si="9"/>
        <v>23021.622534121918</v>
      </c>
    </row>
    <row r="103" spans="1:5" x14ac:dyDescent="0.25">
      <c r="A103">
        <f t="shared" si="5"/>
        <v>96</v>
      </c>
      <c r="B103" s="7">
        <f t="shared" si="6"/>
        <v>976.73650164432649</v>
      </c>
      <c r="C103" s="2">
        <f t="shared" si="7"/>
        <v>105.51576994805879</v>
      </c>
      <c r="D103" s="2">
        <f t="shared" si="8"/>
        <v>871.22073169626765</v>
      </c>
      <c r="E103" s="2">
        <f t="shared" si="9"/>
        <v>22150.401802425651</v>
      </c>
    </row>
    <row r="104" spans="1:5" x14ac:dyDescent="0.25">
      <c r="A104">
        <f t="shared" si="5"/>
        <v>97</v>
      </c>
      <c r="B104" s="7">
        <f t="shared" si="6"/>
        <v>976.73650164432649</v>
      </c>
      <c r="C104" s="2">
        <f t="shared" si="7"/>
        <v>101.52267492778424</v>
      </c>
      <c r="D104" s="2">
        <f t="shared" si="8"/>
        <v>875.21382671654226</v>
      </c>
      <c r="E104" s="2">
        <f t="shared" si="9"/>
        <v>21275.187975709108</v>
      </c>
    </row>
    <row r="105" spans="1:5" x14ac:dyDescent="0.25">
      <c r="A105">
        <f t="shared" si="5"/>
        <v>98</v>
      </c>
      <c r="B105" s="7">
        <f t="shared" si="6"/>
        <v>976.73650164432649</v>
      </c>
      <c r="C105" s="2">
        <f t="shared" si="7"/>
        <v>97.511278222000087</v>
      </c>
      <c r="D105" s="2">
        <f t="shared" si="8"/>
        <v>879.22522342232639</v>
      </c>
      <c r="E105" s="2">
        <f t="shared" si="9"/>
        <v>20395.962752286781</v>
      </c>
    </row>
    <row r="106" spans="1:5" x14ac:dyDescent="0.25">
      <c r="A106">
        <f t="shared" si="5"/>
        <v>99</v>
      </c>
      <c r="B106" s="7">
        <f t="shared" si="6"/>
        <v>976.73650164432649</v>
      </c>
      <c r="C106" s="2">
        <f t="shared" si="7"/>
        <v>93.481495947981088</v>
      </c>
      <c r="D106" s="2">
        <f t="shared" si="8"/>
        <v>883.25500569634539</v>
      </c>
      <c r="E106" s="2">
        <f t="shared" si="9"/>
        <v>19512.707746590437</v>
      </c>
    </row>
    <row r="107" spans="1:5" x14ac:dyDescent="0.25">
      <c r="A107">
        <f t="shared" si="5"/>
        <v>100</v>
      </c>
      <c r="B107" s="7">
        <f t="shared" si="6"/>
        <v>976.73650164432649</v>
      </c>
      <c r="C107" s="2">
        <f t="shared" si="7"/>
        <v>89.433243838539497</v>
      </c>
      <c r="D107" s="2">
        <f t="shared" si="8"/>
        <v>887.30325780578698</v>
      </c>
      <c r="E107" s="2">
        <f t="shared" si="9"/>
        <v>18625.40448878465</v>
      </c>
    </row>
    <row r="108" spans="1:5" x14ac:dyDescent="0.25">
      <c r="A108">
        <f t="shared" si="5"/>
        <v>101</v>
      </c>
      <c r="B108" s="7">
        <f t="shared" si="6"/>
        <v>976.73650164432649</v>
      </c>
      <c r="C108" s="2">
        <f t="shared" si="7"/>
        <v>85.366437240262982</v>
      </c>
      <c r="D108" s="2">
        <f t="shared" si="8"/>
        <v>891.37006440406356</v>
      </c>
      <c r="E108" s="2">
        <f t="shared" si="9"/>
        <v>17734.034424380588</v>
      </c>
    </row>
    <row r="109" spans="1:5" x14ac:dyDescent="0.25">
      <c r="A109">
        <f t="shared" si="5"/>
        <v>102</v>
      </c>
      <c r="B109" s="7">
        <f t="shared" si="6"/>
        <v>976.73650164432649</v>
      </c>
      <c r="C109" s="2">
        <f t="shared" si="7"/>
        <v>81.28099111174437</v>
      </c>
      <c r="D109" s="2">
        <f t="shared" si="8"/>
        <v>895.45551053258214</v>
      </c>
      <c r="E109" s="2">
        <f t="shared" si="9"/>
        <v>16838.578913848007</v>
      </c>
    </row>
    <row r="110" spans="1:5" x14ac:dyDescent="0.25">
      <c r="A110">
        <f t="shared" si="5"/>
        <v>103</v>
      </c>
      <c r="B110" s="7">
        <f t="shared" si="6"/>
        <v>976.73650164432649</v>
      </c>
      <c r="C110" s="2">
        <f t="shared" si="7"/>
        <v>77.176820021803366</v>
      </c>
      <c r="D110" s="2">
        <f t="shared" si="8"/>
        <v>899.55968162252316</v>
      </c>
      <c r="E110" s="2">
        <f t="shared" si="9"/>
        <v>15939.019232225484</v>
      </c>
    </row>
    <row r="111" spans="1:5" x14ac:dyDescent="0.25">
      <c r="A111">
        <f t="shared" si="5"/>
        <v>104</v>
      </c>
      <c r="B111" s="7">
        <f t="shared" si="6"/>
        <v>976.73650164432649</v>
      </c>
      <c r="C111" s="2">
        <f t="shared" si="7"/>
        <v>73.053838147700134</v>
      </c>
      <c r="D111" s="2">
        <f t="shared" si="8"/>
        <v>903.68266349662633</v>
      </c>
      <c r="E111" s="2">
        <f t="shared" si="9"/>
        <v>15035.336568728859</v>
      </c>
    </row>
    <row r="112" spans="1:5" x14ac:dyDescent="0.25">
      <c r="A112">
        <f t="shared" si="5"/>
        <v>105</v>
      </c>
      <c r="B112" s="7">
        <f t="shared" si="6"/>
        <v>976.73650164432649</v>
      </c>
      <c r="C112" s="2">
        <f t="shared" si="7"/>
        <v>68.911959273340599</v>
      </c>
      <c r="D112" s="2">
        <f t="shared" si="8"/>
        <v>907.82454237098591</v>
      </c>
      <c r="E112" s="2">
        <f t="shared" si="9"/>
        <v>14127.512026357872</v>
      </c>
    </row>
    <row r="113" spans="1:5" x14ac:dyDescent="0.25">
      <c r="A113">
        <f t="shared" si="5"/>
        <v>106</v>
      </c>
      <c r="B113" s="7">
        <f t="shared" si="6"/>
        <v>976.73650164432649</v>
      </c>
      <c r="C113" s="2">
        <f t="shared" si="7"/>
        <v>64.751096787473585</v>
      </c>
      <c r="D113" s="2">
        <f t="shared" si="8"/>
        <v>911.98540485685294</v>
      </c>
      <c r="E113" s="2">
        <f t="shared" si="9"/>
        <v>13215.52662150102</v>
      </c>
    </row>
    <row r="114" spans="1:5" x14ac:dyDescent="0.25">
      <c r="A114">
        <f t="shared" si="5"/>
        <v>107</v>
      </c>
      <c r="B114" s="7">
        <f t="shared" si="6"/>
        <v>976.73650164432649</v>
      </c>
      <c r="C114" s="2">
        <f t="shared" si="7"/>
        <v>60.571163681879675</v>
      </c>
      <c r="D114" s="2">
        <f t="shared" si="8"/>
        <v>916.16533796244687</v>
      </c>
      <c r="E114" s="2">
        <f t="shared" si="9"/>
        <v>12299.361283538572</v>
      </c>
    </row>
    <row r="115" spans="1:5" x14ac:dyDescent="0.25">
      <c r="A115">
        <f t="shared" si="5"/>
        <v>108</v>
      </c>
      <c r="B115" s="7">
        <f t="shared" si="6"/>
        <v>976.73650164432649</v>
      </c>
      <c r="C115" s="2">
        <f t="shared" si="7"/>
        <v>56.372072549551788</v>
      </c>
      <c r="D115" s="2">
        <f t="shared" si="8"/>
        <v>920.36442909477466</v>
      </c>
      <c r="E115" s="2">
        <f t="shared" si="9"/>
        <v>11378.996854443798</v>
      </c>
    </row>
    <row r="116" spans="1:5" x14ac:dyDescent="0.25">
      <c r="A116">
        <f t="shared" si="5"/>
        <v>109</v>
      </c>
      <c r="B116" s="7">
        <f t="shared" si="6"/>
        <v>976.73650164432649</v>
      </c>
      <c r="C116" s="2">
        <f t="shared" si="7"/>
        <v>52.153735582867405</v>
      </c>
      <c r="D116" s="2">
        <f t="shared" si="8"/>
        <v>924.5827660614591</v>
      </c>
      <c r="E116" s="2">
        <f t="shared" si="9"/>
        <v>10454.414088382338</v>
      </c>
    </row>
    <row r="117" spans="1:5" x14ac:dyDescent="0.25">
      <c r="A117">
        <f t="shared" si="5"/>
        <v>110</v>
      </c>
      <c r="B117" s="7">
        <f t="shared" si="6"/>
        <v>976.73650164432649</v>
      </c>
      <c r="C117" s="2">
        <f t="shared" si="7"/>
        <v>47.916064571752386</v>
      </c>
      <c r="D117" s="2">
        <f t="shared" si="8"/>
        <v>928.82043707257412</v>
      </c>
      <c r="E117" s="2">
        <f t="shared" si="9"/>
        <v>9525.593651309764</v>
      </c>
    </row>
    <row r="118" spans="1:5" x14ac:dyDescent="0.25">
      <c r="A118">
        <f t="shared" si="5"/>
        <v>111</v>
      </c>
      <c r="B118" s="7">
        <f t="shared" si="6"/>
        <v>976.73650164432649</v>
      </c>
      <c r="C118" s="2">
        <f t="shared" si="7"/>
        <v>43.658970901836419</v>
      </c>
      <c r="D118" s="2">
        <f t="shared" si="8"/>
        <v>933.07753074249013</v>
      </c>
      <c r="E118" s="2">
        <f t="shared" si="9"/>
        <v>8592.5161205672739</v>
      </c>
    </row>
    <row r="119" spans="1:5" x14ac:dyDescent="0.25">
      <c r="A119">
        <f t="shared" si="5"/>
        <v>112</v>
      </c>
      <c r="B119" s="7">
        <f t="shared" si="6"/>
        <v>976.73650164432649</v>
      </c>
      <c r="C119" s="2">
        <f t="shared" si="7"/>
        <v>39.382365552600007</v>
      </c>
      <c r="D119" s="2">
        <f t="shared" si="8"/>
        <v>937.35413609172645</v>
      </c>
      <c r="E119" s="2">
        <f t="shared" si="9"/>
        <v>7655.1619844755478</v>
      </c>
    </row>
    <row r="120" spans="1:5" x14ac:dyDescent="0.25">
      <c r="A120">
        <f t="shared" ref="A120:A127" si="10">A119+1</f>
        <v>113</v>
      </c>
      <c r="B120" s="7">
        <f t="shared" ref="B120:B127" si="11">E$3</f>
        <v>976.73650164432649</v>
      </c>
      <c r="C120" s="2">
        <f t="shared" ref="C120:C127" si="12">E119*E$2</f>
        <v>35.086159095512926</v>
      </c>
      <c r="D120" s="2">
        <f t="shared" ref="D120:D127" si="13">B120-C120</f>
        <v>941.65034254881357</v>
      </c>
      <c r="E120" s="2">
        <f t="shared" ref="E120:E127" si="14">E119-D120</f>
        <v>6713.5116419267342</v>
      </c>
    </row>
    <row r="121" spans="1:5" x14ac:dyDescent="0.25">
      <c r="A121">
        <f t="shared" si="10"/>
        <v>114</v>
      </c>
      <c r="B121" s="7">
        <f t="shared" si="11"/>
        <v>976.73650164432649</v>
      </c>
      <c r="C121" s="2">
        <f t="shared" si="12"/>
        <v>30.770261692164198</v>
      </c>
      <c r="D121" s="2">
        <f t="shared" si="13"/>
        <v>945.96623995216225</v>
      </c>
      <c r="E121" s="2">
        <f t="shared" si="14"/>
        <v>5767.5454019745721</v>
      </c>
    </row>
    <row r="122" spans="1:5" x14ac:dyDescent="0.25">
      <c r="A122">
        <f t="shared" si="10"/>
        <v>115</v>
      </c>
      <c r="B122" s="7">
        <f t="shared" si="11"/>
        <v>976.73650164432649</v>
      </c>
      <c r="C122" s="2">
        <f t="shared" si="12"/>
        <v>26.434583092383455</v>
      </c>
      <c r="D122" s="2">
        <f t="shared" si="13"/>
        <v>950.301918551943</v>
      </c>
      <c r="E122" s="2">
        <f t="shared" si="14"/>
        <v>4817.2434834226287</v>
      </c>
    </row>
    <row r="123" spans="1:5" x14ac:dyDescent="0.25">
      <c r="A123">
        <f t="shared" si="10"/>
        <v>116</v>
      </c>
      <c r="B123" s="7">
        <f t="shared" si="11"/>
        <v>976.73650164432649</v>
      </c>
      <c r="C123" s="2">
        <f t="shared" si="12"/>
        <v>22.079032632353716</v>
      </c>
      <c r="D123" s="2">
        <f t="shared" si="13"/>
        <v>954.65746901197281</v>
      </c>
      <c r="E123" s="2">
        <f t="shared" si="14"/>
        <v>3862.5860144106559</v>
      </c>
    </row>
    <row r="124" spans="1:5" x14ac:dyDescent="0.25">
      <c r="A124">
        <f t="shared" si="10"/>
        <v>117</v>
      </c>
      <c r="B124" s="7">
        <f t="shared" si="11"/>
        <v>976.73650164432649</v>
      </c>
      <c r="C124" s="2">
        <f t="shared" si="12"/>
        <v>17.703519232715507</v>
      </c>
      <c r="D124" s="2">
        <f t="shared" si="13"/>
        <v>959.03298241161099</v>
      </c>
      <c r="E124" s="2">
        <f t="shared" si="14"/>
        <v>2903.5530319990448</v>
      </c>
    </row>
    <row r="125" spans="1:5" x14ac:dyDescent="0.25">
      <c r="A125">
        <f t="shared" si="10"/>
        <v>118</v>
      </c>
      <c r="B125" s="7">
        <f t="shared" si="11"/>
        <v>976.73650164432649</v>
      </c>
      <c r="C125" s="2">
        <f t="shared" si="12"/>
        <v>13.30795139666229</v>
      </c>
      <c r="D125" s="2">
        <f t="shared" si="13"/>
        <v>963.42855024766425</v>
      </c>
      <c r="E125" s="2">
        <f t="shared" si="14"/>
        <v>1940.1244817513807</v>
      </c>
    </row>
    <row r="126" spans="1:5" x14ac:dyDescent="0.25">
      <c r="A126">
        <f t="shared" si="10"/>
        <v>119</v>
      </c>
      <c r="B126" s="7">
        <f t="shared" si="11"/>
        <v>976.73650164432649</v>
      </c>
      <c r="C126" s="2">
        <f t="shared" si="12"/>
        <v>8.8922372080271614</v>
      </c>
      <c r="D126" s="2">
        <f t="shared" si="13"/>
        <v>967.84426443629934</v>
      </c>
      <c r="E126" s="2">
        <f t="shared" si="14"/>
        <v>972.28021731508136</v>
      </c>
    </row>
    <row r="127" spans="1:5" x14ac:dyDescent="0.25">
      <c r="A127">
        <f t="shared" si="10"/>
        <v>120</v>
      </c>
      <c r="B127" s="7">
        <f t="shared" si="11"/>
        <v>976.73650164432649</v>
      </c>
      <c r="C127" s="2">
        <f t="shared" si="12"/>
        <v>4.4562843293607894</v>
      </c>
      <c r="D127" s="2">
        <f t="shared" si="13"/>
        <v>972.28021731496574</v>
      </c>
      <c r="E127" s="2">
        <f t="shared" si="14"/>
        <v>1.156195139628835E-10</v>
      </c>
    </row>
    <row r="129" spans="1:4" x14ac:dyDescent="0.25">
      <c r="A129" t="s">
        <v>6</v>
      </c>
      <c r="B129" s="7">
        <f>SUM(B7:B128)</f>
        <v>117208.38019731901</v>
      </c>
      <c r="C129" s="7">
        <f t="shared" ref="C129:D129" si="15">SUM(C7:C128)</f>
        <v>27208.380197319246</v>
      </c>
      <c r="D129" s="7">
        <f t="shared" si="15"/>
        <v>89999.999999999956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Attempt 1</vt:lpstr>
      <vt:lpstr>Amortized Loan</vt:lpstr>
      <vt:lpstr>School Loan</vt:lpstr>
    </vt:vector>
  </TitlesOfParts>
  <Company>Loras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Hitchcock</dc:creator>
  <cp:lastModifiedBy>William J. Hitchcock</cp:lastModifiedBy>
  <dcterms:created xsi:type="dcterms:W3CDTF">2019-10-17T00:50:23Z</dcterms:created>
  <dcterms:modified xsi:type="dcterms:W3CDTF">2019-10-17T02:00:02Z</dcterms:modified>
</cp:coreProperties>
</file>