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MyWeb\Courses\CIT110Prin\"/>
    </mc:Choice>
  </mc:AlternateContent>
  <bookViews>
    <workbookView xWindow="0" yWindow="0" windowWidth="10460" windowHeight="6980" activeTab="3"/>
  </bookViews>
  <sheets>
    <sheet name="Loan" sheetId="1" r:id="rId1"/>
    <sheet name="Amortized" sheetId="2" r:id="rId2"/>
    <sheet name="Car" sheetId="3" r:id="rId3"/>
    <sheet name="School" sheetId="4" r:id="rId4"/>
    <sheet name="Home" sheetId="5" r:id="rId5"/>
  </sheets>
  <definedNames>
    <definedName name="_xlnm.Print_Titles" localSheetId="1">Amortized!$3:$8</definedName>
    <definedName name="_xlnm.Print_Titles" localSheetId="2">Car!$1:$12</definedName>
    <definedName name="_xlnm.Print_Titles" localSheetId="4">Home!$1:$12</definedName>
    <definedName name="_xlnm.Print_Titles" localSheetId="0">Loan!$1:$7</definedName>
    <definedName name="_xlnm.Print_Titles" localSheetId="3">School!$1:$13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5" i="5" l="1"/>
  <c r="C375" i="5"/>
  <c r="B375" i="5"/>
  <c r="B373" i="5"/>
  <c r="B372" i="5"/>
  <c r="A372" i="5"/>
  <c r="A373" i="5" s="1"/>
  <c r="B371" i="5"/>
  <c r="B370" i="5"/>
  <c r="B369" i="5"/>
  <c r="B368" i="5"/>
  <c r="B367" i="5"/>
  <c r="B366" i="5"/>
  <c r="B365" i="5"/>
  <c r="B364" i="5"/>
  <c r="B363" i="5"/>
  <c r="B362" i="5"/>
  <c r="B361" i="5"/>
  <c r="A361" i="5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60" i="5"/>
  <c r="B360" i="5"/>
  <c r="B359" i="5"/>
  <c r="B358" i="5"/>
  <c r="B357" i="5"/>
  <c r="B356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A317" i="5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B316" i="5"/>
  <c r="B315" i="5"/>
  <c r="A315" i="5"/>
  <c r="A316" i="5" s="1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A249" i="5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B248" i="5"/>
  <c r="A248" i="5"/>
  <c r="B247" i="5"/>
  <c r="A247" i="5"/>
  <c r="B246" i="5"/>
  <c r="A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A196" i="5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B195" i="5"/>
  <c r="A195" i="5"/>
  <c r="A194" i="5"/>
  <c r="B194" i="5"/>
  <c r="C194" i="5"/>
  <c r="F194" i="5" s="1"/>
  <c r="D194" i="5"/>
  <c r="E194" i="5" s="1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G13" i="5"/>
  <c r="F13" i="5"/>
  <c r="B7" i="5"/>
  <c r="E13" i="5" s="1"/>
  <c r="E5" i="5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G14" i="4"/>
  <c r="F14" i="4"/>
  <c r="B8" i="4"/>
  <c r="E14" i="4" s="1"/>
  <c r="E6" i="4"/>
  <c r="B7" i="3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14" i="3"/>
  <c r="G13" i="3"/>
  <c r="F13" i="3"/>
  <c r="E13" i="3"/>
  <c r="E5" i="3"/>
  <c r="F11" i="2"/>
  <c r="G11" i="2"/>
  <c r="F12" i="2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G12" i="2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0" i="2"/>
  <c r="F10" i="2"/>
  <c r="G9" i="2"/>
  <c r="F9" i="2"/>
  <c r="D191" i="2"/>
  <c r="C191" i="2"/>
  <c r="B191" i="2"/>
  <c r="B189" i="2"/>
  <c r="B188" i="2"/>
  <c r="B187" i="2"/>
  <c r="B186" i="2"/>
  <c r="B185" i="2"/>
  <c r="A185" i="2"/>
  <c r="A186" i="2" s="1"/>
  <c r="A187" i="2" s="1"/>
  <c r="A188" i="2" s="1"/>
  <c r="A189" i="2" s="1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B11" i="2"/>
  <c r="A11" i="2"/>
  <c r="D10" i="2"/>
  <c r="E10" i="2" s="1"/>
  <c r="C10" i="2"/>
  <c r="B10" i="2"/>
  <c r="A10" i="2"/>
  <c r="E9" i="2"/>
  <c r="E4" i="2"/>
  <c r="E3" i="2"/>
  <c r="E2" i="2"/>
  <c r="E1" i="2"/>
  <c r="B3" i="2"/>
  <c r="B13" i="1"/>
  <c r="B17" i="1"/>
  <c r="B21" i="1"/>
  <c r="B25" i="1"/>
  <c r="B29" i="1"/>
  <c r="B33" i="1"/>
  <c r="B37" i="1"/>
  <c r="B41" i="1"/>
  <c r="B45" i="1"/>
  <c r="B49" i="1"/>
  <c r="B53" i="1"/>
  <c r="B9" i="1"/>
  <c r="D9" i="1" s="1"/>
  <c r="C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9" i="1"/>
  <c r="E8" i="1"/>
  <c r="E3" i="1"/>
  <c r="B10" i="1" s="1"/>
  <c r="E2" i="1"/>
  <c r="E1" i="1"/>
  <c r="C195" i="5" l="1"/>
  <c r="F195" i="5" s="1"/>
  <c r="G194" i="5"/>
  <c r="E6" i="5"/>
  <c r="B193" i="5" s="1"/>
  <c r="C14" i="5"/>
  <c r="F14" i="5" s="1"/>
  <c r="B181" i="5"/>
  <c r="B165" i="5"/>
  <c r="B157" i="5"/>
  <c r="B182" i="5"/>
  <c r="B166" i="5"/>
  <c r="B162" i="5"/>
  <c r="B187" i="5"/>
  <c r="B171" i="5"/>
  <c r="B167" i="5"/>
  <c r="B147" i="5"/>
  <c r="B144" i="5"/>
  <c r="B140" i="5"/>
  <c r="B124" i="5"/>
  <c r="B112" i="5"/>
  <c r="B108" i="5"/>
  <c r="B145" i="5"/>
  <c r="B133" i="5"/>
  <c r="B129" i="5"/>
  <c r="B113" i="5"/>
  <c r="B156" i="5"/>
  <c r="B142" i="5"/>
  <c r="B126" i="5"/>
  <c r="B114" i="5"/>
  <c r="B110" i="5"/>
  <c r="B107" i="5"/>
  <c r="B96" i="5"/>
  <c r="B92" i="5"/>
  <c r="B76" i="5"/>
  <c r="B127" i="5"/>
  <c r="B111" i="5"/>
  <c r="B97" i="5"/>
  <c r="B85" i="5"/>
  <c r="B81" i="5"/>
  <c r="B131" i="5"/>
  <c r="B102" i="5"/>
  <c r="B98" i="5"/>
  <c r="B82" i="5"/>
  <c r="B119" i="5"/>
  <c r="B95" i="5"/>
  <c r="B66" i="5"/>
  <c r="B54" i="5"/>
  <c r="B50" i="5"/>
  <c r="B34" i="5"/>
  <c r="B22" i="5"/>
  <c r="B18" i="5"/>
  <c r="B29" i="5"/>
  <c r="B135" i="5"/>
  <c r="B99" i="5"/>
  <c r="B59" i="5"/>
  <c r="B47" i="5"/>
  <c r="B43" i="5"/>
  <c r="B27" i="5"/>
  <c r="B15" i="5"/>
  <c r="B91" i="5"/>
  <c r="B37" i="5"/>
  <c r="B103" i="5"/>
  <c r="B87" i="5"/>
  <c r="B56" i="5"/>
  <c r="B44" i="5"/>
  <c r="B40" i="5"/>
  <c r="B24" i="5"/>
  <c r="B75" i="5"/>
  <c r="B65" i="5"/>
  <c r="E7" i="5"/>
  <c r="E8" i="5" s="1"/>
  <c r="E7" i="4"/>
  <c r="B62" i="4" s="1"/>
  <c r="B89" i="4"/>
  <c r="B85" i="4"/>
  <c r="B95" i="4"/>
  <c r="B91" i="4"/>
  <c r="B71" i="4"/>
  <c r="B88" i="4"/>
  <c r="B51" i="4"/>
  <c r="B47" i="4"/>
  <c r="B31" i="4"/>
  <c r="B27" i="4"/>
  <c r="B15" i="4"/>
  <c r="B36" i="4"/>
  <c r="B28" i="4"/>
  <c r="B20" i="4"/>
  <c r="B74" i="4"/>
  <c r="B68" i="4"/>
  <c r="B64" i="4"/>
  <c r="B52" i="4"/>
  <c r="B48" i="4"/>
  <c r="B40" i="4"/>
  <c r="B96" i="4"/>
  <c r="B92" i="4"/>
  <c r="B76" i="4"/>
  <c r="B73" i="4"/>
  <c r="B69" i="4"/>
  <c r="B61" i="4"/>
  <c r="B57" i="4"/>
  <c r="B53" i="4"/>
  <c r="B49" i="4"/>
  <c r="B45" i="4"/>
  <c r="B41" i="4"/>
  <c r="B37" i="4"/>
  <c r="B33" i="4"/>
  <c r="B29" i="4"/>
  <c r="B25" i="4"/>
  <c r="B21" i="4"/>
  <c r="B17" i="4"/>
  <c r="B86" i="4"/>
  <c r="B26" i="4"/>
  <c r="B42" i="4"/>
  <c r="B58" i="4"/>
  <c r="B72" i="4"/>
  <c r="C15" i="4"/>
  <c r="F15" i="4" s="1"/>
  <c r="B22" i="4"/>
  <c r="B38" i="4"/>
  <c r="B54" i="4"/>
  <c r="B70" i="4"/>
  <c r="E8" i="4"/>
  <c r="E9" i="4" s="1"/>
  <c r="E6" i="3"/>
  <c r="B38" i="3" s="1"/>
  <c r="B24" i="3"/>
  <c r="B71" i="3"/>
  <c r="B62" i="3"/>
  <c r="B49" i="3"/>
  <c r="B41" i="3"/>
  <c r="B33" i="3"/>
  <c r="B25" i="3"/>
  <c r="B17" i="3"/>
  <c r="B58" i="3"/>
  <c r="B46" i="3"/>
  <c r="B26" i="3"/>
  <c r="B18" i="3"/>
  <c r="C14" i="3"/>
  <c r="D11" i="2"/>
  <c r="E11" i="2" s="1"/>
  <c r="C11" i="2"/>
  <c r="B56" i="1"/>
  <c r="B52" i="1"/>
  <c r="B48" i="1"/>
  <c r="B44" i="1"/>
  <c r="B40" i="1"/>
  <c r="B36" i="1"/>
  <c r="B32" i="1"/>
  <c r="B28" i="1"/>
  <c r="B24" i="1"/>
  <c r="B20" i="1"/>
  <c r="B16" i="1"/>
  <c r="B12" i="1"/>
  <c r="E4" i="1"/>
  <c r="E5" i="1" s="1"/>
  <c r="B55" i="1"/>
  <c r="B51" i="1"/>
  <c r="B47" i="1"/>
  <c r="B43" i="1"/>
  <c r="B39" i="1"/>
  <c r="B35" i="1"/>
  <c r="B31" i="1"/>
  <c r="B27" i="1"/>
  <c r="B23" i="1"/>
  <c r="B19" i="1"/>
  <c r="B15" i="1"/>
  <c r="B11" i="1"/>
  <c r="B58" i="1" s="1"/>
  <c r="B54" i="1"/>
  <c r="B50" i="1"/>
  <c r="B46" i="1"/>
  <c r="B42" i="1"/>
  <c r="B38" i="1"/>
  <c r="B34" i="1"/>
  <c r="B30" i="1"/>
  <c r="B26" i="1"/>
  <c r="B22" i="1"/>
  <c r="B18" i="1"/>
  <c r="B14" i="1"/>
  <c r="E9" i="1"/>
  <c r="C10" i="1" s="1"/>
  <c r="B40" i="3" l="1"/>
  <c r="B53" i="3"/>
  <c r="B70" i="3"/>
  <c r="B27" i="3"/>
  <c r="B47" i="3"/>
  <c r="B73" i="3"/>
  <c r="B68" i="3"/>
  <c r="B30" i="3"/>
  <c r="B14" i="3"/>
  <c r="B55" i="3"/>
  <c r="B21" i="3"/>
  <c r="B37" i="3"/>
  <c r="B59" i="3"/>
  <c r="E7" i="3"/>
  <c r="E8" i="3" s="1"/>
  <c r="B28" i="3"/>
  <c r="B44" i="3"/>
  <c r="B63" i="3"/>
  <c r="B15" i="3"/>
  <c r="B31" i="3"/>
  <c r="B51" i="3"/>
  <c r="B52" i="3"/>
  <c r="B22" i="3"/>
  <c r="B16" i="3"/>
  <c r="B32" i="3"/>
  <c r="B48" i="3"/>
  <c r="B66" i="3"/>
  <c r="B19" i="3"/>
  <c r="B35" i="3"/>
  <c r="B54" i="3"/>
  <c r="B60" i="3"/>
  <c r="B34" i="3"/>
  <c r="B42" i="3"/>
  <c r="B61" i="3"/>
  <c r="B29" i="3"/>
  <c r="B45" i="3"/>
  <c r="B65" i="3"/>
  <c r="B20" i="3"/>
  <c r="B36" i="3"/>
  <c r="B50" i="3"/>
  <c r="B69" i="3"/>
  <c r="B23" i="3"/>
  <c r="B39" i="3"/>
  <c r="B67" i="3"/>
  <c r="B64" i="3"/>
  <c r="D195" i="5"/>
  <c r="E195" i="5" s="1"/>
  <c r="B33" i="5"/>
  <c r="B28" i="5"/>
  <c r="B60" i="5"/>
  <c r="B49" i="5"/>
  <c r="B31" i="5"/>
  <c r="B63" i="5"/>
  <c r="B41" i="5"/>
  <c r="B38" i="5"/>
  <c r="B70" i="5"/>
  <c r="B86" i="5"/>
  <c r="B160" i="5"/>
  <c r="B101" i="5"/>
  <c r="B80" i="5"/>
  <c r="B123" i="5"/>
  <c r="B130" i="5"/>
  <c r="B117" i="5"/>
  <c r="B152" i="5"/>
  <c r="B128" i="5"/>
  <c r="B151" i="5"/>
  <c r="B146" i="5"/>
  <c r="B186" i="5"/>
  <c r="B185" i="5"/>
  <c r="B45" i="5"/>
  <c r="B16" i="5"/>
  <c r="B32" i="5"/>
  <c r="B48" i="5"/>
  <c r="B64" i="5"/>
  <c r="B21" i="5"/>
  <c r="B61" i="5"/>
  <c r="B19" i="5"/>
  <c r="B35" i="5"/>
  <c r="B51" i="5"/>
  <c r="B67" i="5"/>
  <c r="B176" i="5"/>
  <c r="B57" i="5"/>
  <c r="B26" i="5"/>
  <c r="B42" i="5"/>
  <c r="B58" i="5"/>
  <c r="B71" i="5"/>
  <c r="B74" i="5"/>
  <c r="B90" i="5"/>
  <c r="B106" i="5"/>
  <c r="B73" i="5"/>
  <c r="B89" i="5"/>
  <c r="B105" i="5"/>
  <c r="B143" i="5"/>
  <c r="B84" i="5"/>
  <c r="B100" i="5"/>
  <c r="B139" i="5"/>
  <c r="B118" i="5"/>
  <c r="B134" i="5"/>
  <c r="B172" i="5"/>
  <c r="B121" i="5"/>
  <c r="B137" i="5"/>
  <c r="B168" i="5"/>
  <c r="B116" i="5"/>
  <c r="B132" i="5"/>
  <c r="B148" i="5"/>
  <c r="B155" i="5"/>
  <c r="B179" i="5"/>
  <c r="B150" i="5"/>
  <c r="B170" i="5"/>
  <c r="B149" i="5"/>
  <c r="B169" i="5"/>
  <c r="B189" i="5"/>
  <c r="B53" i="5"/>
  <c r="B20" i="5"/>
  <c r="B36" i="5"/>
  <c r="B52" i="5"/>
  <c r="B68" i="5"/>
  <c r="B25" i="5"/>
  <c r="B69" i="5"/>
  <c r="B23" i="5"/>
  <c r="B39" i="5"/>
  <c r="B55" i="5"/>
  <c r="B83" i="5"/>
  <c r="B17" i="5"/>
  <c r="B14" i="5"/>
  <c r="B30" i="5"/>
  <c r="B46" i="5"/>
  <c r="B62" i="5"/>
  <c r="B79" i="5"/>
  <c r="B78" i="5"/>
  <c r="B94" i="5"/>
  <c r="B115" i="5"/>
  <c r="B77" i="5"/>
  <c r="B93" i="5"/>
  <c r="B109" i="5"/>
  <c r="B72" i="5"/>
  <c r="B88" i="5"/>
  <c r="B104" i="5"/>
  <c r="B192" i="5"/>
  <c r="B122" i="5"/>
  <c r="B138" i="5"/>
  <c r="B188" i="5"/>
  <c r="B125" i="5"/>
  <c r="B141" i="5"/>
  <c r="B184" i="5"/>
  <c r="B120" i="5"/>
  <c r="B136" i="5"/>
  <c r="B164" i="5"/>
  <c r="B163" i="5"/>
  <c r="B183" i="5"/>
  <c r="B154" i="5"/>
  <c r="B178" i="5"/>
  <c r="B153" i="5"/>
  <c r="B173" i="5"/>
  <c r="B180" i="5"/>
  <c r="B159" i="5"/>
  <c r="B175" i="5"/>
  <c r="B191" i="5"/>
  <c r="B158" i="5"/>
  <c r="B174" i="5"/>
  <c r="B190" i="5"/>
  <c r="B161" i="5"/>
  <c r="B177" i="5"/>
  <c r="D14" i="5"/>
  <c r="B59" i="4"/>
  <c r="B75" i="4"/>
  <c r="B94" i="4"/>
  <c r="B30" i="4"/>
  <c r="B35" i="4"/>
  <c r="B67" i="4"/>
  <c r="B79" i="4"/>
  <c r="B81" i="4"/>
  <c r="B66" i="4"/>
  <c r="B65" i="4"/>
  <c r="B84" i="4"/>
  <c r="B56" i="4"/>
  <c r="B90" i="4"/>
  <c r="B24" i="4"/>
  <c r="B19" i="4"/>
  <c r="B43" i="4"/>
  <c r="B63" i="4"/>
  <c r="B87" i="4"/>
  <c r="B97" i="4"/>
  <c r="B50" i="4"/>
  <c r="B46" i="4"/>
  <c r="B34" i="4"/>
  <c r="B44" i="4"/>
  <c r="B60" i="4"/>
  <c r="B82" i="4"/>
  <c r="B16" i="4"/>
  <c r="B32" i="4"/>
  <c r="B23" i="4"/>
  <c r="B39" i="4"/>
  <c r="B55" i="4"/>
  <c r="B80" i="4"/>
  <c r="B83" i="4"/>
  <c r="B98" i="4"/>
  <c r="B77" i="4"/>
  <c r="B93" i="4"/>
  <c r="B78" i="4"/>
  <c r="B18" i="4"/>
  <c r="D15" i="4"/>
  <c r="B43" i="3"/>
  <c r="B57" i="3"/>
  <c r="B56" i="3"/>
  <c r="B72" i="3"/>
  <c r="B75" i="3" s="1"/>
  <c r="F14" i="3"/>
  <c r="D14" i="3"/>
  <c r="C12" i="2"/>
  <c r="D12" i="2" s="1"/>
  <c r="E12" i="2" s="1"/>
  <c r="D10" i="1"/>
  <c r="C196" i="5" l="1"/>
  <c r="G195" i="5"/>
  <c r="G14" i="5"/>
  <c r="E14" i="5"/>
  <c r="B100" i="4"/>
  <c r="G15" i="4"/>
  <c r="E15" i="4"/>
  <c r="G14" i="3"/>
  <c r="E14" i="3"/>
  <c r="C13" i="2"/>
  <c r="D13" i="2" s="1"/>
  <c r="E13" i="2" s="1"/>
  <c r="E10" i="1"/>
  <c r="C11" i="1" s="1"/>
  <c r="D196" i="5" l="1"/>
  <c r="E196" i="5" s="1"/>
  <c r="F196" i="5"/>
  <c r="C15" i="5"/>
  <c r="C16" i="4"/>
  <c r="C15" i="3"/>
  <c r="C14" i="2"/>
  <c r="D14" i="2" s="1"/>
  <c r="E14" i="2" s="1"/>
  <c r="D11" i="1"/>
  <c r="C197" i="5" l="1"/>
  <c r="D197" i="5" s="1"/>
  <c r="E197" i="5"/>
  <c r="F197" i="5"/>
  <c r="G196" i="5"/>
  <c r="G197" i="5" s="1"/>
  <c r="F15" i="5"/>
  <c r="D15" i="5"/>
  <c r="D16" i="4"/>
  <c r="F16" i="4"/>
  <c r="D15" i="3"/>
  <c r="F15" i="3"/>
  <c r="C15" i="2"/>
  <c r="D15" i="2" s="1"/>
  <c r="E15" i="2" s="1"/>
  <c r="E11" i="1"/>
  <c r="C12" i="1" s="1"/>
  <c r="C198" i="5" l="1"/>
  <c r="D198" i="5" s="1"/>
  <c r="G198" i="5" s="1"/>
  <c r="E15" i="5"/>
  <c r="G15" i="5"/>
  <c r="E16" i="4"/>
  <c r="G16" i="4"/>
  <c r="E15" i="3"/>
  <c r="G15" i="3"/>
  <c r="C16" i="2"/>
  <c r="D16" i="2" s="1"/>
  <c r="E16" i="2" s="1"/>
  <c r="D12" i="1"/>
  <c r="E198" i="5" l="1"/>
  <c r="F198" i="5"/>
  <c r="C16" i="5"/>
  <c r="C17" i="4"/>
  <c r="C16" i="3"/>
  <c r="C17" i="2"/>
  <c r="D17" i="2" s="1"/>
  <c r="E17" i="2" s="1"/>
  <c r="E12" i="1"/>
  <c r="C199" i="5" l="1"/>
  <c r="D199" i="5" s="1"/>
  <c r="G199" i="5" s="1"/>
  <c r="D16" i="5"/>
  <c r="F16" i="5"/>
  <c r="D17" i="4"/>
  <c r="F17" i="4"/>
  <c r="D16" i="3"/>
  <c r="F16" i="3"/>
  <c r="C18" i="2"/>
  <c r="D18" i="2" s="1"/>
  <c r="E18" i="2" s="1"/>
  <c r="C13" i="1"/>
  <c r="E199" i="5" l="1"/>
  <c r="F199" i="5"/>
  <c r="E16" i="5"/>
  <c r="G16" i="5"/>
  <c r="E17" i="4"/>
  <c r="G17" i="4"/>
  <c r="E16" i="3"/>
  <c r="G16" i="3"/>
  <c r="C19" i="2"/>
  <c r="D19" i="2" s="1"/>
  <c r="E19" i="2"/>
  <c r="D13" i="1"/>
  <c r="E13" i="1" s="1"/>
  <c r="C200" i="5" l="1"/>
  <c r="D200" i="5" s="1"/>
  <c r="G200" i="5" s="1"/>
  <c r="C17" i="5"/>
  <c r="C18" i="4"/>
  <c r="C17" i="3"/>
  <c r="C20" i="2"/>
  <c r="D20" i="2" s="1"/>
  <c r="E20" i="2" s="1"/>
  <c r="C14" i="1"/>
  <c r="E200" i="5" l="1"/>
  <c r="F200" i="5"/>
  <c r="D17" i="5"/>
  <c r="F17" i="5"/>
  <c r="D18" i="4"/>
  <c r="F18" i="4"/>
  <c r="D17" i="3"/>
  <c r="F17" i="3"/>
  <c r="C21" i="2"/>
  <c r="D21" i="2" s="1"/>
  <c r="E21" i="2" s="1"/>
  <c r="D14" i="1"/>
  <c r="E14" i="1" s="1"/>
  <c r="C15" i="1" s="1"/>
  <c r="D15" i="1" s="1"/>
  <c r="E15" i="1" s="1"/>
  <c r="C16" i="1" s="1"/>
  <c r="D16" i="1" s="1"/>
  <c r="E16" i="1" s="1"/>
  <c r="C201" i="5" l="1"/>
  <c r="D201" i="5" s="1"/>
  <c r="G201" i="5" s="1"/>
  <c r="E17" i="5"/>
  <c r="G17" i="5"/>
  <c r="E18" i="4"/>
  <c r="G18" i="4"/>
  <c r="G17" i="3"/>
  <c r="E17" i="3"/>
  <c r="C22" i="2"/>
  <c r="D22" i="2" s="1"/>
  <c r="E22" i="2"/>
  <c r="C17" i="1"/>
  <c r="D17" i="1" s="1"/>
  <c r="E17" i="1"/>
  <c r="E201" i="5" l="1"/>
  <c r="F201" i="5"/>
  <c r="C18" i="5"/>
  <c r="C19" i="4"/>
  <c r="C18" i="3"/>
  <c r="C23" i="2"/>
  <c r="D23" i="2" s="1"/>
  <c r="E23" i="2"/>
  <c r="C18" i="1"/>
  <c r="D18" i="1" s="1"/>
  <c r="E18" i="1" s="1"/>
  <c r="C19" i="1" s="1"/>
  <c r="D19" i="1" s="1"/>
  <c r="E19" i="1" s="1"/>
  <c r="C20" i="1" s="1"/>
  <c r="D20" i="1" s="1"/>
  <c r="E20" i="1" s="1"/>
  <c r="C21" i="1" s="1"/>
  <c r="D21" i="1" s="1"/>
  <c r="E21" i="1" s="1"/>
  <c r="C202" i="5" l="1"/>
  <c r="D202" i="5" s="1"/>
  <c r="G202" i="5" s="1"/>
  <c r="D18" i="5"/>
  <c r="F18" i="5"/>
  <c r="D19" i="4"/>
  <c r="F19" i="4"/>
  <c r="D18" i="3"/>
  <c r="F18" i="3"/>
  <c r="C24" i="2"/>
  <c r="D24" i="2" s="1"/>
  <c r="E24" i="2" s="1"/>
  <c r="C22" i="1"/>
  <c r="D22" i="1" s="1"/>
  <c r="E22" i="1"/>
  <c r="C23" i="1" s="1"/>
  <c r="D23" i="1" s="1"/>
  <c r="E23" i="1" s="1"/>
  <c r="C24" i="1" s="1"/>
  <c r="D24" i="1" s="1"/>
  <c r="E24" i="1" s="1"/>
  <c r="E202" i="5" l="1"/>
  <c r="F202" i="5"/>
  <c r="E18" i="5"/>
  <c r="G18" i="5"/>
  <c r="E19" i="4"/>
  <c r="G19" i="4"/>
  <c r="E18" i="3"/>
  <c r="G18" i="3"/>
  <c r="C25" i="2"/>
  <c r="D25" i="2" s="1"/>
  <c r="E25" i="2" s="1"/>
  <c r="C25" i="1"/>
  <c r="D25" i="1" s="1"/>
  <c r="E25" i="1"/>
  <c r="C203" i="5" l="1"/>
  <c r="D203" i="5" s="1"/>
  <c r="G203" i="5" s="1"/>
  <c r="C19" i="5"/>
  <c r="C20" i="4"/>
  <c r="C19" i="3"/>
  <c r="C26" i="2"/>
  <c r="D26" i="2" s="1"/>
  <c r="E26" i="2" s="1"/>
  <c r="C26" i="1"/>
  <c r="D26" i="1" s="1"/>
  <c r="E26" i="1"/>
  <c r="E203" i="5" l="1"/>
  <c r="F203" i="5"/>
  <c r="D19" i="5"/>
  <c r="F19" i="5"/>
  <c r="D20" i="4"/>
  <c r="F20" i="4"/>
  <c r="D19" i="3"/>
  <c r="F19" i="3"/>
  <c r="C27" i="2"/>
  <c r="D27" i="2" s="1"/>
  <c r="E27" i="2" s="1"/>
  <c r="C27" i="1"/>
  <c r="D27" i="1" s="1"/>
  <c r="E27" i="1"/>
  <c r="C204" i="5" l="1"/>
  <c r="D204" i="5" s="1"/>
  <c r="G204" i="5" s="1"/>
  <c r="E19" i="5"/>
  <c r="G19" i="5"/>
  <c r="G20" i="4"/>
  <c r="E20" i="4"/>
  <c r="G19" i="3"/>
  <c r="E19" i="3"/>
  <c r="C28" i="2"/>
  <c r="D28" i="2" s="1"/>
  <c r="E28" i="2" s="1"/>
  <c r="C28" i="1"/>
  <c r="D28" i="1" s="1"/>
  <c r="E28" i="1" s="1"/>
  <c r="E204" i="5" l="1"/>
  <c r="F204" i="5"/>
  <c r="C20" i="5"/>
  <c r="C21" i="4"/>
  <c r="C20" i="3"/>
  <c r="C29" i="2"/>
  <c r="D29" i="2" s="1"/>
  <c r="E29" i="2" s="1"/>
  <c r="C29" i="1"/>
  <c r="D29" i="1" s="1"/>
  <c r="E29" i="1" s="1"/>
  <c r="C205" i="5" l="1"/>
  <c r="D205" i="5" s="1"/>
  <c r="G205" i="5" s="1"/>
  <c r="E205" i="5"/>
  <c r="D20" i="5"/>
  <c r="F20" i="5"/>
  <c r="D21" i="4"/>
  <c r="F21" i="4"/>
  <c r="D20" i="3"/>
  <c r="F20" i="3"/>
  <c r="C30" i="2"/>
  <c r="D30" i="2" s="1"/>
  <c r="E30" i="2"/>
  <c r="C30" i="1"/>
  <c r="D30" i="1" s="1"/>
  <c r="E30" i="1"/>
  <c r="C206" i="5" l="1"/>
  <c r="D206" i="5" s="1"/>
  <c r="E206" i="5"/>
  <c r="G206" i="5"/>
  <c r="F205" i="5"/>
  <c r="F206" i="5" s="1"/>
  <c r="G20" i="5"/>
  <c r="E20" i="5"/>
  <c r="G21" i="4"/>
  <c r="E21" i="4"/>
  <c r="E20" i="3"/>
  <c r="G20" i="3"/>
  <c r="C31" i="2"/>
  <c r="D31" i="2" s="1"/>
  <c r="E31" i="2"/>
  <c r="C31" i="1"/>
  <c r="D31" i="1" s="1"/>
  <c r="E31" i="1" s="1"/>
  <c r="C207" i="5" l="1"/>
  <c r="D207" i="5" s="1"/>
  <c r="E207" i="5" s="1"/>
  <c r="C21" i="5"/>
  <c r="C22" i="4"/>
  <c r="C21" i="3"/>
  <c r="C32" i="2"/>
  <c r="D32" i="2" s="1"/>
  <c r="E32" i="2" s="1"/>
  <c r="C32" i="1"/>
  <c r="D32" i="1" s="1"/>
  <c r="E32" i="1" s="1"/>
  <c r="C208" i="5" l="1"/>
  <c r="D208" i="5" s="1"/>
  <c r="E208" i="5" s="1"/>
  <c r="G207" i="5"/>
  <c r="G208" i="5" s="1"/>
  <c r="F207" i="5"/>
  <c r="F208" i="5" s="1"/>
  <c r="D21" i="5"/>
  <c r="F21" i="5"/>
  <c r="D22" i="4"/>
  <c r="F22" i="4"/>
  <c r="D21" i="3"/>
  <c r="F21" i="3"/>
  <c r="C33" i="2"/>
  <c r="D33" i="2" s="1"/>
  <c r="E33" i="2" s="1"/>
  <c r="C33" i="1"/>
  <c r="D33" i="1" s="1"/>
  <c r="E33" i="1" s="1"/>
  <c r="C209" i="5" l="1"/>
  <c r="D209" i="5" s="1"/>
  <c r="E209" i="5"/>
  <c r="F209" i="5"/>
  <c r="G209" i="5"/>
  <c r="G21" i="5"/>
  <c r="E21" i="5"/>
  <c r="E22" i="4"/>
  <c r="G22" i="4"/>
  <c r="G21" i="3"/>
  <c r="E21" i="3"/>
  <c r="C34" i="2"/>
  <c r="D34" i="2" s="1"/>
  <c r="E34" i="2" s="1"/>
  <c r="C34" i="1"/>
  <c r="D34" i="1" s="1"/>
  <c r="E34" i="1" s="1"/>
  <c r="C210" i="5" l="1"/>
  <c r="D210" i="5" s="1"/>
  <c r="G210" i="5" s="1"/>
  <c r="E210" i="5"/>
  <c r="F210" i="5"/>
  <c r="C22" i="5"/>
  <c r="C23" i="4"/>
  <c r="C22" i="3"/>
  <c r="C35" i="2"/>
  <c r="D35" i="2" s="1"/>
  <c r="E35" i="2"/>
  <c r="C35" i="1"/>
  <c r="D35" i="1" s="1"/>
  <c r="E35" i="1" s="1"/>
  <c r="C211" i="5" l="1"/>
  <c r="D211" i="5" s="1"/>
  <c r="G211" i="5" s="1"/>
  <c r="D22" i="5"/>
  <c r="F22" i="5"/>
  <c r="D23" i="4"/>
  <c r="F23" i="4"/>
  <c r="D22" i="3"/>
  <c r="F22" i="3"/>
  <c r="C36" i="2"/>
  <c r="D36" i="2" s="1"/>
  <c r="E36" i="2" s="1"/>
  <c r="C36" i="1"/>
  <c r="D36" i="1" s="1"/>
  <c r="E36" i="1" s="1"/>
  <c r="F211" i="5" l="1"/>
  <c r="E211" i="5"/>
  <c r="E22" i="5"/>
  <c r="G22" i="5"/>
  <c r="G23" i="4"/>
  <c r="E23" i="4"/>
  <c r="E22" i="3"/>
  <c r="G22" i="3"/>
  <c r="C37" i="2"/>
  <c r="D37" i="2" s="1"/>
  <c r="E37" i="2" s="1"/>
  <c r="C37" i="1"/>
  <c r="D37" i="1" s="1"/>
  <c r="E37" i="1" s="1"/>
  <c r="C212" i="5" l="1"/>
  <c r="D212" i="5" s="1"/>
  <c r="G212" i="5" s="1"/>
  <c r="F212" i="5"/>
  <c r="C23" i="5"/>
  <c r="C24" i="4"/>
  <c r="C23" i="3"/>
  <c r="C38" i="2"/>
  <c r="D38" i="2" s="1"/>
  <c r="E38" i="2" s="1"/>
  <c r="C38" i="1"/>
  <c r="D38" i="1" s="1"/>
  <c r="E38" i="1" s="1"/>
  <c r="E212" i="5" l="1"/>
  <c r="D23" i="5"/>
  <c r="F23" i="5"/>
  <c r="D24" i="4"/>
  <c r="F24" i="4"/>
  <c r="D23" i="3"/>
  <c r="F23" i="3"/>
  <c r="C39" i="2"/>
  <c r="D39" i="2" s="1"/>
  <c r="E39" i="2"/>
  <c r="C39" i="1"/>
  <c r="D39" i="1" s="1"/>
  <c r="E39" i="1" s="1"/>
  <c r="C213" i="5" l="1"/>
  <c r="G23" i="5"/>
  <c r="E23" i="5"/>
  <c r="E24" i="4"/>
  <c r="G24" i="4"/>
  <c r="G23" i="3"/>
  <c r="E23" i="3"/>
  <c r="C40" i="2"/>
  <c r="D40" i="2" s="1"/>
  <c r="E40" i="2"/>
  <c r="C40" i="1"/>
  <c r="D40" i="1" s="1"/>
  <c r="E40" i="1" s="1"/>
  <c r="D213" i="5" l="1"/>
  <c r="F213" i="5"/>
  <c r="C24" i="5"/>
  <c r="C25" i="4"/>
  <c r="C24" i="3"/>
  <c r="C41" i="2"/>
  <c r="D41" i="2" s="1"/>
  <c r="E41" i="2" s="1"/>
  <c r="C41" i="1"/>
  <c r="D41" i="1" s="1"/>
  <c r="E41" i="1"/>
  <c r="G213" i="5" l="1"/>
  <c r="E213" i="5"/>
  <c r="D24" i="5"/>
  <c r="F24" i="5"/>
  <c r="D25" i="4"/>
  <c r="F25" i="4"/>
  <c r="D24" i="3"/>
  <c r="F24" i="3"/>
  <c r="C42" i="2"/>
  <c r="D42" i="2" s="1"/>
  <c r="E42" i="2" s="1"/>
  <c r="C42" i="1"/>
  <c r="D42" i="1" s="1"/>
  <c r="E42" i="1"/>
  <c r="C214" i="5" l="1"/>
  <c r="E24" i="5"/>
  <c r="G24" i="5"/>
  <c r="G25" i="4"/>
  <c r="E25" i="4"/>
  <c r="E24" i="3"/>
  <c r="G24" i="3"/>
  <c r="C43" i="2"/>
  <c r="D43" i="2" s="1"/>
  <c r="E43" i="2" s="1"/>
  <c r="C43" i="1"/>
  <c r="D43" i="1" s="1"/>
  <c r="E43" i="1" s="1"/>
  <c r="D214" i="5" l="1"/>
  <c r="F214" i="5"/>
  <c r="C25" i="5"/>
  <c r="C26" i="4"/>
  <c r="C25" i="3"/>
  <c r="C44" i="2"/>
  <c r="D44" i="2" s="1"/>
  <c r="E44" i="2"/>
  <c r="C44" i="1"/>
  <c r="D44" i="1" s="1"/>
  <c r="E44" i="1" s="1"/>
  <c r="G214" i="5" l="1"/>
  <c r="E214" i="5"/>
  <c r="D25" i="5"/>
  <c r="F25" i="5"/>
  <c r="D26" i="4"/>
  <c r="F26" i="4"/>
  <c r="D25" i="3"/>
  <c r="F25" i="3"/>
  <c r="C45" i="2"/>
  <c r="D45" i="2" s="1"/>
  <c r="E45" i="2"/>
  <c r="C45" i="1"/>
  <c r="D45" i="1" s="1"/>
  <c r="E45" i="1"/>
  <c r="C215" i="5" l="1"/>
  <c r="G25" i="5"/>
  <c r="E25" i="5"/>
  <c r="E26" i="4"/>
  <c r="G26" i="4"/>
  <c r="G25" i="3"/>
  <c r="E25" i="3"/>
  <c r="C46" i="2"/>
  <c r="D46" i="2" s="1"/>
  <c r="E46" i="2" s="1"/>
  <c r="C46" i="1"/>
  <c r="D46" i="1" s="1"/>
  <c r="E46" i="1" s="1"/>
  <c r="D215" i="5" l="1"/>
  <c r="F215" i="5"/>
  <c r="C26" i="5"/>
  <c r="C27" i="4"/>
  <c r="C26" i="3"/>
  <c r="C47" i="2"/>
  <c r="D47" i="2" s="1"/>
  <c r="E47" i="2" s="1"/>
  <c r="C47" i="1"/>
  <c r="D47" i="1" s="1"/>
  <c r="E47" i="1" s="1"/>
  <c r="E215" i="5" l="1"/>
  <c r="G215" i="5"/>
  <c r="D26" i="5"/>
  <c r="F26" i="5"/>
  <c r="D27" i="4"/>
  <c r="F27" i="4"/>
  <c r="D26" i="3"/>
  <c r="F26" i="3"/>
  <c r="C48" i="2"/>
  <c r="D48" i="2" s="1"/>
  <c r="E48" i="2"/>
  <c r="C48" i="1"/>
  <c r="D48" i="1" s="1"/>
  <c r="E48" i="1" s="1"/>
  <c r="C216" i="5" l="1"/>
  <c r="E26" i="5"/>
  <c r="G26" i="5"/>
  <c r="G27" i="4"/>
  <c r="E27" i="4"/>
  <c r="E26" i="3"/>
  <c r="G26" i="3"/>
  <c r="C49" i="2"/>
  <c r="D49" i="2" s="1"/>
  <c r="E49" i="2"/>
  <c r="C49" i="1"/>
  <c r="D49" i="1" s="1"/>
  <c r="E49" i="1" s="1"/>
  <c r="D216" i="5" l="1"/>
  <c r="F216" i="5"/>
  <c r="C27" i="5"/>
  <c r="C28" i="4"/>
  <c r="C27" i="3"/>
  <c r="C50" i="2"/>
  <c r="D50" i="2" s="1"/>
  <c r="E50" i="2" s="1"/>
  <c r="C50" i="1"/>
  <c r="D50" i="1" s="1"/>
  <c r="E50" i="1" s="1"/>
  <c r="G216" i="5" l="1"/>
  <c r="E216" i="5"/>
  <c r="D27" i="5"/>
  <c r="F27" i="5"/>
  <c r="D28" i="4"/>
  <c r="F28" i="4"/>
  <c r="D27" i="3"/>
  <c r="F27" i="3"/>
  <c r="C51" i="2"/>
  <c r="D51" i="2" s="1"/>
  <c r="E51" i="2" s="1"/>
  <c r="C51" i="1"/>
  <c r="D51" i="1" s="1"/>
  <c r="E51" i="1" s="1"/>
  <c r="C217" i="5" l="1"/>
  <c r="G27" i="5"/>
  <c r="E27" i="5"/>
  <c r="E28" i="4"/>
  <c r="G28" i="4"/>
  <c r="G27" i="3"/>
  <c r="E27" i="3"/>
  <c r="C52" i="2"/>
  <c r="D52" i="2" s="1"/>
  <c r="E52" i="2"/>
  <c r="C52" i="1"/>
  <c r="D52" i="1" s="1"/>
  <c r="E52" i="1" s="1"/>
  <c r="D217" i="5" l="1"/>
  <c r="F217" i="5"/>
  <c r="C28" i="5"/>
  <c r="C29" i="4"/>
  <c r="C28" i="3"/>
  <c r="C53" i="2"/>
  <c r="D53" i="2" s="1"/>
  <c r="E53" i="2"/>
  <c r="C53" i="1"/>
  <c r="D53" i="1" s="1"/>
  <c r="E53" i="1"/>
  <c r="E217" i="5" l="1"/>
  <c r="G217" i="5"/>
  <c r="D28" i="5"/>
  <c r="F28" i="5"/>
  <c r="D29" i="4"/>
  <c r="F29" i="4"/>
  <c r="D28" i="3"/>
  <c r="F28" i="3"/>
  <c r="C54" i="2"/>
  <c r="D54" i="2" s="1"/>
  <c r="E54" i="2" s="1"/>
  <c r="C54" i="1"/>
  <c r="D54" i="1" s="1"/>
  <c r="E54" i="1"/>
  <c r="C218" i="5" l="1"/>
  <c r="E28" i="5"/>
  <c r="G28" i="5"/>
  <c r="G29" i="4"/>
  <c r="E29" i="4"/>
  <c r="E28" i="3"/>
  <c r="G28" i="3"/>
  <c r="C55" i="2"/>
  <c r="D55" i="2" s="1"/>
  <c r="E55" i="2" s="1"/>
  <c r="C55" i="1"/>
  <c r="D55" i="1" s="1"/>
  <c r="E55" i="1"/>
  <c r="D218" i="5" l="1"/>
  <c r="F218" i="5"/>
  <c r="C29" i="5"/>
  <c r="C30" i="4"/>
  <c r="C29" i="3"/>
  <c r="C56" i="2"/>
  <c r="D56" i="2" s="1"/>
  <c r="E56" i="2"/>
  <c r="C56" i="1"/>
  <c r="G218" i="5" l="1"/>
  <c r="E218" i="5"/>
  <c r="D29" i="5"/>
  <c r="F29" i="5"/>
  <c r="D30" i="4"/>
  <c r="F30" i="4"/>
  <c r="D29" i="3"/>
  <c r="F29" i="3"/>
  <c r="C57" i="2"/>
  <c r="D57" i="2" s="1"/>
  <c r="E57" i="2"/>
  <c r="D56" i="1"/>
  <c r="C58" i="1"/>
  <c r="C219" i="5" l="1"/>
  <c r="G29" i="5"/>
  <c r="E29" i="5"/>
  <c r="E30" i="4"/>
  <c r="G30" i="4"/>
  <c r="G29" i="3"/>
  <c r="E29" i="3"/>
  <c r="C58" i="2"/>
  <c r="D58" i="2" s="1"/>
  <c r="E58" i="2" s="1"/>
  <c r="E56" i="1"/>
  <c r="D58" i="1"/>
  <c r="D219" i="5" l="1"/>
  <c r="F219" i="5"/>
  <c r="C30" i="5"/>
  <c r="C31" i="4"/>
  <c r="C30" i="3"/>
  <c r="C59" i="2"/>
  <c r="D59" i="2" s="1"/>
  <c r="E59" i="2" s="1"/>
  <c r="E219" i="5" l="1"/>
  <c r="G219" i="5"/>
  <c r="D30" i="5"/>
  <c r="F30" i="5"/>
  <c r="D31" i="4"/>
  <c r="F31" i="4"/>
  <c r="D30" i="3"/>
  <c r="F30" i="3"/>
  <c r="C60" i="2"/>
  <c r="D60" i="2" s="1"/>
  <c r="E60" i="2"/>
  <c r="C220" i="5" l="1"/>
  <c r="E30" i="5"/>
  <c r="G30" i="5"/>
  <c r="E31" i="4"/>
  <c r="G31" i="4"/>
  <c r="E30" i="3"/>
  <c r="G30" i="3"/>
  <c r="C61" i="2"/>
  <c r="D61" i="2" s="1"/>
  <c r="E61" i="2"/>
  <c r="D220" i="5" l="1"/>
  <c r="F220" i="5"/>
  <c r="C31" i="5"/>
  <c r="C32" i="4"/>
  <c r="C31" i="3"/>
  <c r="C62" i="2"/>
  <c r="D62" i="2" s="1"/>
  <c r="E62" i="2" s="1"/>
  <c r="G220" i="5" l="1"/>
  <c r="E220" i="5"/>
  <c r="D31" i="5"/>
  <c r="F31" i="5"/>
  <c r="D32" i="4"/>
  <c r="F32" i="4"/>
  <c r="D31" i="3"/>
  <c r="F31" i="3"/>
  <c r="C63" i="2"/>
  <c r="D63" i="2" s="1"/>
  <c r="E63" i="2" s="1"/>
  <c r="C221" i="5" l="1"/>
  <c r="G31" i="5"/>
  <c r="E31" i="5"/>
  <c r="G32" i="4"/>
  <c r="E32" i="4"/>
  <c r="G31" i="3"/>
  <c r="E31" i="3"/>
  <c r="C64" i="2"/>
  <c r="D64" i="2" s="1"/>
  <c r="E64" i="2"/>
  <c r="D221" i="5" l="1"/>
  <c r="F221" i="5"/>
  <c r="C32" i="5"/>
  <c r="C33" i="4"/>
  <c r="C32" i="3"/>
  <c r="C65" i="2"/>
  <c r="D65" i="2" s="1"/>
  <c r="E65" i="2"/>
  <c r="G221" i="5" l="1"/>
  <c r="E221" i="5"/>
  <c r="D32" i="5"/>
  <c r="F32" i="5"/>
  <c r="D33" i="4"/>
  <c r="F33" i="4"/>
  <c r="D32" i="3"/>
  <c r="F32" i="3"/>
  <c r="C66" i="2"/>
  <c r="D66" i="2" s="1"/>
  <c r="E66" i="2" s="1"/>
  <c r="C222" i="5" l="1"/>
  <c r="E32" i="5"/>
  <c r="G32" i="5"/>
  <c r="G33" i="4"/>
  <c r="E33" i="4"/>
  <c r="E32" i="3"/>
  <c r="G32" i="3"/>
  <c r="C67" i="2"/>
  <c r="D67" i="2" s="1"/>
  <c r="E67" i="2" s="1"/>
  <c r="D222" i="5" l="1"/>
  <c r="F222" i="5"/>
  <c r="C33" i="5"/>
  <c r="C34" i="4"/>
  <c r="C33" i="3"/>
  <c r="C68" i="2"/>
  <c r="D68" i="2" s="1"/>
  <c r="E68" i="2"/>
  <c r="E222" i="5" l="1"/>
  <c r="G222" i="5"/>
  <c r="D33" i="5"/>
  <c r="F33" i="5"/>
  <c r="D34" i="4"/>
  <c r="F34" i="4"/>
  <c r="D33" i="3"/>
  <c r="F33" i="3"/>
  <c r="C69" i="2"/>
  <c r="D69" i="2" s="1"/>
  <c r="E69" i="2"/>
  <c r="C223" i="5" l="1"/>
  <c r="G33" i="5"/>
  <c r="E33" i="5"/>
  <c r="G34" i="4"/>
  <c r="E34" i="4"/>
  <c r="G33" i="3"/>
  <c r="E33" i="3"/>
  <c r="C70" i="2"/>
  <c r="D70" i="2" s="1"/>
  <c r="E70" i="2" s="1"/>
  <c r="D223" i="5" l="1"/>
  <c r="F223" i="5"/>
  <c r="C34" i="5"/>
  <c r="C35" i="4"/>
  <c r="C34" i="3"/>
  <c r="C71" i="2"/>
  <c r="D71" i="2" s="1"/>
  <c r="E71" i="2" s="1"/>
  <c r="G223" i="5" l="1"/>
  <c r="E223" i="5"/>
  <c r="D34" i="5"/>
  <c r="F34" i="5"/>
  <c r="D35" i="4"/>
  <c r="F35" i="4"/>
  <c r="D34" i="3"/>
  <c r="F34" i="3"/>
  <c r="C72" i="2"/>
  <c r="D72" i="2" s="1"/>
  <c r="E72" i="2"/>
  <c r="C224" i="5" l="1"/>
  <c r="E34" i="5"/>
  <c r="G34" i="5"/>
  <c r="E35" i="4"/>
  <c r="G35" i="4"/>
  <c r="E34" i="3"/>
  <c r="G34" i="3"/>
  <c r="C73" i="2"/>
  <c r="D73" i="2" s="1"/>
  <c r="E73" i="2"/>
  <c r="D224" i="5" l="1"/>
  <c r="F224" i="5"/>
  <c r="C35" i="5"/>
  <c r="C36" i="4"/>
  <c r="C35" i="3"/>
  <c r="C74" i="2"/>
  <c r="D74" i="2" s="1"/>
  <c r="E74" i="2" s="1"/>
  <c r="E224" i="5" l="1"/>
  <c r="G224" i="5"/>
  <c r="D35" i="5"/>
  <c r="F35" i="5"/>
  <c r="D36" i="4"/>
  <c r="F36" i="4"/>
  <c r="D35" i="3"/>
  <c r="F35" i="3"/>
  <c r="C75" i="2"/>
  <c r="D75" i="2" s="1"/>
  <c r="E75" i="2" s="1"/>
  <c r="C225" i="5" l="1"/>
  <c r="G35" i="5"/>
  <c r="E35" i="5"/>
  <c r="G36" i="4"/>
  <c r="E36" i="4"/>
  <c r="G35" i="3"/>
  <c r="E35" i="3"/>
  <c r="C76" i="2"/>
  <c r="D76" i="2" s="1"/>
  <c r="E76" i="2"/>
  <c r="D225" i="5" l="1"/>
  <c r="F225" i="5"/>
  <c r="C36" i="5"/>
  <c r="C37" i="4"/>
  <c r="C36" i="3"/>
  <c r="C77" i="2"/>
  <c r="D77" i="2" s="1"/>
  <c r="E77" i="2"/>
  <c r="G225" i="5" l="1"/>
  <c r="E225" i="5"/>
  <c r="D36" i="5"/>
  <c r="F36" i="5"/>
  <c r="D37" i="4"/>
  <c r="F37" i="4"/>
  <c r="D36" i="3"/>
  <c r="F36" i="3"/>
  <c r="C78" i="2"/>
  <c r="D78" i="2" s="1"/>
  <c r="E78" i="2" s="1"/>
  <c r="C226" i="5" l="1"/>
  <c r="E36" i="5"/>
  <c r="G36" i="5"/>
  <c r="E37" i="4"/>
  <c r="G37" i="4"/>
  <c r="E36" i="3"/>
  <c r="G36" i="3"/>
  <c r="C79" i="2"/>
  <c r="D79" i="2" s="1"/>
  <c r="E79" i="2" s="1"/>
  <c r="D226" i="5" l="1"/>
  <c r="F226" i="5"/>
  <c r="C37" i="5"/>
  <c r="C38" i="4"/>
  <c r="C37" i="3"/>
  <c r="C80" i="2"/>
  <c r="D80" i="2" s="1"/>
  <c r="E80" i="2"/>
  <c r="E226" i="5" l="1"/>
  <c r="G226" i="5"/>
  <c r="D37" i="5"/>
  <c r="F37" i="5"/>
  <c r="D38" i="4"/>
  <c r="F38" i="4"/>
  <c r="D37" i="3"/>
  <c r="F37" i="3"/>
  <c r="C81" i="2"/>
  <c r="D81" i="2" s="1"/>
  <c r="E81" i="2"/>
  <c r="C227" i="5" l="1"/>
  <c r="G37" i="5"/>
  <c r="E37" i="5"/>
  <c r="G38" i="4"/>
  <c r="E38" i="4"/>
  <c r="G37" i="3"/>
  <c r="E37" i="3"/>
  <c r="C82" i="2"/>
  <c r="D82" i="2" s="1"/>
  <c r="E82" i="2" s="1"/>
  <c r="D227" i="5" l="1"/>
  <c r="F227" i="5"/>
  <c r="C38" i="5"/>
  <c r="C39" i="4"/>
  <c r="C38" i="3"/>
  <c r="C83" i="2"/>
  <c r="D83" i="2" s="1"/>
  <c r="E83" i="2" s="1"/>
  <c r="G227" i="5" l="1"/>
  <c r="E227" i="5"/>
  <c r="D38" i="5"/>
  <c r="F38" i="5"/>
  <c r="D39" i="4"/>
  <c r="F39" i="4"/>
  <c r="D38" i="3"/>
  <c r="F38" i="3"/>
  <c r="C84" i="2"/>
  <c r="D84" i="2" s="1"/>
  <c r="E84" i="2"/>
  <c r="C228" i="5" l="1"/>
  <c r="E38" i="5"/>
  <c r="G38" i="5"/>
  <c r="E39" i="4"/>
  <c r="G39" i="4"/>
  <c r="E38" i="3"/>
  <c r="G38" i="3"/>
  <c r="C85" i="2"/>
  <c r="D85" i="2" s="1"/>
  <c r="E85" i="2"/>
  <c r="D228" i="5" l="1"/>
  <c r="F228" i="5"/>
  <c r="C39" i="5"/>
  <c r="C40" i="4"/>
  <c r="C39" i="3"/>
  <c r="C86" i="2"/>
  <c r="D86" i="2" s="1"/>
  <c r="E86" i="2" s="1"/>
  <c r="E228" i="5" l="1"/>
  <c r="G228" i="5"/>
  <c r="D39" i="5"/>
  <c r="F39" i="5"/>
  <c r="D40" i="4"/>
  <c r="F40" i="4"/>
  <c r="D39" i="3"/>
  <c r="F39" i="3"/>
  <c r="C87" i="2"/>
  <c r="D87" i="2" s="1"/>
  <c r="E87" i="2" s="1"/>
  <c r="C229" i="5" l="1"/>
  <c r="G39" i="5"/>
  <c r="E39" i="5"/>
  <c r="G40" i="4"/>
  <c r="E40" i="4"/>
  <c r="G39" i="3"/>
  <c r="E39" i="3"/>
  <c r="C88" i="2"/>
  <c r="D88" i="2" s="1"/>
  <c r="E88" i="2"/>
  <c r="D229" i="5" l="1"/>
  <c r="F229" i="5"/>
  <c r="C40" i="5"/>
  <c r="C41" i="4"/>
  <c r="C40" i="3"/>
  <c r="C89" i="2"/>
  <c r="D89" i="2" s="1"/>
  <c r="E89" i="2"/>
  <c r="E229" i="5" l="1"/>
  <c r="G229" i="5"/>
  <c r="D40" i="5"/>
  <c r="F40" i="5"/>
  <c r="D41" i="4"/>
  <c r="F41" i="4"/>
  <c r="D40" i="3"/>
  <c r="F40" i="3"/>
  <c r="C90" i="2"/>
  <c r="D90" i="2" s="1"/>
  <c r="E90" i="2" s="1"/>
  <c r="C230" i="5" l="1"/>
  <c r="E40" i="5"/>
  <c r="G40" i="5"/>
  <c r="E41" i="4"/>
  <c r="G41" i="4"/>
  <c r="E40" i="3"/>
  <c r="G40" i="3"/>
  <c r="C91" i="2"/>
  <c r="D91" i="2" s="1"/>
  <c r="E91" i="2" s="1"/>
  <c r="D230" i="5" l="1"/>
  <c r="F230" i="5"/>
  <c r="C41" i="5"/>
  <c r="C42" i="4"/>
  <c r="C41" i="3"/>
  <c r="C92" i="2"/>
  <c r="D92" i="2" s="1"/>
  <c r="E92" i="2"/>
  <c r="G230" i="5" l="1"/>
  <c r="E230" i="5"/>
  <c r="D41" i="5"/>
  <c r="F41" i="5"/>
  <c r="D42" i="4"/>
  <c r="F42" i="4"/>
  <c r="D41" i="3"/>
  <c r="F41" i="3"/>
  <c r="C93" i="2"/>
  <c r="D93" i="2" s="1"/>
  <c r="E93" i="2"/>
  <c r="C231" i="5" l="1"/>
  <c r="G41" i="5"/>
  <c r="E41" i="5"/>
  <c r="E42" i="4"/>
  <c r="G42" i="4"/>
  <c r="G41" i="3"/>
  <c r="E41" i="3"/>
  <c r="C94" i="2"/>
  <c r="D94" i="2" s="1"/>
  <c r="E94" i="2" s="1"/>
  <c r="D231" i="5" l="1"/>
  <c r="F231" i="5"/>
  <c r="C42" i="5"/>
  <c r="C43" i="4"/>
  <c r="C42" i="3"/>
  <c r="C95" i="2"/>
  <c r="D95" i="2" s="1"/>
  <c r="E95" i="2" s="1"/>
  <c r="E231" i="5" l="1"/>
  <c r="G231" i="5"/>
  <c r="D42" i="5"/>
  <c r="F42" i="5"/>
  <c r="D43" i="4"/>
  <c r="F43" i="4"/>
  <c r="D42" i="3"/>
  <c r="F42" i="3"/>
  <c r="C96" i="2"/>
  <c r="D96" i="2" s="1"/>
  <c r="E96" i="2"/>
  <c r="C232" i="5" l="1"/>
  <c r="E42" i="5"/>
  <c r="G42" i="5"/>
  <c r="G43" i="4"/>
  <c r="E43" i="4"/>
  <c r="E42" i="3"/>
  <c r="G42" i="3"/>
  <c r="C97" i="2"/>
  <c r="D97" i="2" s="1"/>
  <c r="E97" i="2"/>
  <c r="D232" i="5" l="1"/>
  <c r="F232" i="5"/>
  <c r="C43" i="5"/>
  <c r="C44" i="4"/>
  <c r="C43" i="3"/>
  <c r="C98" i="2"/>
  <c r="D98" i="2" s="1"/>
  <c r="E98" i="2" s="1"/>
  <c r="G232" i="5" l="1"/>
  <c r="E232" i="5"/>
  <c r="D43" i="5"/>
  <c r="F43" i="5"/>
  <c r="D44" i="4"/>
  <c r="F44" i="4"/>
  <c r="D43" i="3"/>
  <c r="F43" i="3"/>
  <c r="C99" i="2"/>
  <c r="D99" i="2" s="1"/>
  <c r="E99" i="2" s="1"/>
  <c r="C233" i="5" l="1"/>
  <c r="G43" i="5"/>
  <c r="E43" i="5"/>
  <c r="G44" i="4"/>
  <c r="E44" i="4"/>
  <c r="G43" i="3"/>
  <c r="E43" i="3"/>
  <c r="C100" i="2"/>
  <c r="D100" i="2" s="1"/>
  <c r="E100" i="2" s="1"/>
  <c r="D233" i="5" l="1"/>
  <c r="F233" i="5"/>
  <c r="C44" i="5"/>
  <c r="C45" i="4"/>
  <c r="C44" i="3"/>
  <c r="C101" i="2"/>
  <c r="D101" i="2" s="1"/>
  <c r="E101" i="2" s="1"/>
  <c r="E233" i="5" l="1"/>
  <c r="G233" i="5"/>
  <c r="D44" i="5"/>
  <c r="F44" i="5"/>
  <c r="D45" i="4"/>
  <c r="F45" i="4"/>
  <c r="D44" i="3"/>
  <c r="F44" i="3"/>
  <c r="C102" i="2"/>
  <c r="D102" i="2" s="1"/>
  <c r="E102" i="2"/>
  <c r="C234" i="5" l="1"/>
  <c r="E44" i="5"/>
  <c r="G44" i="5"/>
  <c r="G45" i="4"/>
  <c r="E45" i="4"/>
  <c r="E44" i="3"/>
  <c r="G44" i="3"/>
  <c r="C103" i="2"/>
  <c r="D103" i="2" s="1"/>
  <c r="E103" i="2" s="1"/>
  <c r="D234" i="5" l="1"/>
  <c r="F234" i="5"/>
  <c r="C45" i="5"/>
  <c r="C46" i="4"/>
  <c r="C45" i="3"/>
  <c r="C104" i="2"/>
  <c r="D104" i="2" s="1"/>
  <c r="E104" i="2" s="1"/>
  <c r="E234" i="5" l="1"/>
  <c r="G234" i="5"/>
  <c r="D45" i="5"/>
  <c r="F45" i="5"/>
  <c r="D46" i="4"/>
  <c r="F46" i="4"/>
  <c r="D45" i="3"/>
  <c r="F45" i="3"/>
  <c r="C105" i="2"/>
  <c r="D105" i="2" s="1"/>
  <c r="E105" i="2" s="1"/>
  <c r="C235" i="5" l="1"/>
  <c r="G45" i="5"/>
  <c r="E45" i="5"/>
  <c r="E46" i="4"/>
  <c r="G46" i="4"/>
  <c r="G45" i="3"/>
  <c r="E45" i="3"/>
  <c r="C106" i="2"/>
  <c r="D106" i="2" s="1"/>
  <c r="E106" i="2"/>
  <c r="D235" i="5" l="1"/>
  <c r="F235" i="5"/>
  <c r="C46" i="5"/>
  <c r="C47" i="4"/>
  <c r="C46" i="3"/>
  <c r="C107" i="2"/>
  <c r="D107" i="2" s="1"/>
  <c r="E107" i="2" s="1"/>
  <c r="G235" i="5" l="1"/>
  <c r="E235" i="5"/>
  <c r="D46" i="5"/>
  <c r="F46" i="5"/>
  <c r="D47" i="4"/>
  <c r="F47" i="4"/>
  <c r="D46" i="3"/>
  <c r="F46" i="3"/>
  <c r="C108" i="2"/>
  <c r="D108" i="2" s="1"/>
  <c r="E108" i="2" s="1"/>
  <c r="C236" i="5" l="1"/>
  <c r="E46" i="5"/>
  <c r="G46" i="5"/>
  <c r="G47" i="4"/>
  <c r="E47" i="4"/>
  <c r="E46" i="3"/>
  <c r="G46" i="3"/>
  <c r="C109" i="2"/>
  <c r="D109" i="2" s="1"/>
  <c r="E109" i="2" s="1"/>
  <c r="D236" i="5" l="1"/>
  <c r="F236" i="5"/>
  <c r="C47" i="5"/>
  <c r="C48" i="4"/>
  <c r="C47" i="3"/>
  <c r="C110" i="2"/>
  <c r="D110" i="2" s="1"/>
  <c r="E110" i="2"/>
  <c r="E236" i="5" l="1"/>
  <c r="G236" i="5"/>
  <c r="D47" i="5"/>
  <c r="F47" i="5"/>
  <c r="D48" i="4"/>
  <c r="F48" i="4"/>
  <c r="D47" i="3"/>
  <c r="F47" i="3"/>
  <c r="C111" i="2"/>
  <c r="D111" i="2" s="1"/>
  <c r="E111" i="2" s="1"/>
  <c r="C237" i="5" l="1"/>
  <c r="G47" i="5"/>
  <c r="E47" i="5"/>
  <c r="E48" i="4"/>
  <c r="G48" i="4"/>
  <c r="G47" i="3"/>
  <c r="E47" i="3"/>
  <c r="C112" i="2"/>
  <c r="D112" i="2" s="1"/>
  <c r="E112" i="2" s="1"/>
  <c r="D237" i="5" l="1"/>
  <c r="F237" i="5"/>
  <c r="C48" i="5"/>
  <c r="C49" i="4"/>
  <c r="C48" i="3"/>
  <c r="C113" i="2"/>
  <c r="D113" i="2" s="1"/>
  <c r="E113" i="2" s="1"/>
  <c r="G237" i="5" l="1"/>
  <c r="E237" i="5"/>
  <c r="D48" i="5"/>
  <c r="F48" i="5"/>
  <c r="D49" i="4"/>
  <c r="F49" i="4"/>
  <c r="D48" i="3"/>
  <c r="F48" i="3"/>
  <c r="C114" i="2"/>
  <c r="D114" i="2" s="1"/>
  <c r="E114" i="2"/>
  <c r="C238" i="5" l="1"/>
  <c r="E48" i="5"/>
  <c r="G48" i="5"/>
  <c r="G49" i="4"/>
  <c r="E49" i="4"/>
  <c r="G48" i="3"/>
  <c r="E48" i="3"/>
  <c r="C115" i="2"/>
  <c r="D115" i="2" s="1"/>
  <c r="E115" i="2"/>
  <c r="D238" i="5" l="1"/>
  <c r="F238" i="5"/>
  <c r="C49" i="5"/>
  <c r="C50" i="4"/>
  <c r="C49" i="3"/>
  <c r="C116" i="2"/>
  <c r="D116" i="2" s="1"/>
  <c r="E116" i="2" s="1"/>
  <c r="E238" i="5" l="1"/>
  <c r="G238" i="5"/>
  <c r="D49" i="5"/>
  <c r="F49" i="5"/>
  <c r="D50" i="4"/>
  <c r="F50" i="4"/>
  <c r="D49" i="3"/>
  <c r="F49" i="3"/>
  <c r="C117" i="2"/>
  <c r="D117" i="2" s="1"/>
  <c r="E117" i="2" s="1"/>
  <c r="C239" i="5" l="1"/>
  <c r="G49" i="5"/>
  <c r="E49" i="5"/>
  <c r="E50" i="4"/>
  <c r="G50" i="4"/>
  <c r="E49" i="3"/>
  <c r="G49" i="3"/>
  <c r="C118" i="2"/>
  <c r="D118" i="2" s="1"/>
  <c r="E118" i="2"/>
  <c r="D239" i="5" l="1"/>
  <c r="F239" i="5"/>
  <c r="C50" i="5"/>
  <c r="C51" i="4"/>
  <c r="C50" i="3"/>
  <c r="C119" i="2"/>
  <c r="D119" i="2" s="1"/>
  <c r="E119" i="2"/>
  <c r="G239" i="5" l="1"/>
  <c r="E239" i="5"/>
  <c r="D50" i="5"/>
  <c r="F50" i="5"/>
  <c r="D51" i="4"/>
  <c r="F51" i="4"/>
  <c r="D50" i="3"/>
  <c r="F50" i="3"/>
  <c r="C120" i="2"/>
  <c r="D120" i="2" s="1"/>
  <c r="E120" i="2" s="1"/>
  <c r="C240" i="5" l="1"/>
  <c r="E50" i="5"/>
  <c r="G50" i="5"/>
  <c r="G51" i="4"/>
  <c r="E51" i="4"/>
  <c r="G50" i="3"/>
  <c r="E50" i="3"/>
  <c r="C121" i="2"/>
  <c r="D121" i="2" s="1"/>
  <c r="E121" i="2" s="1"/>
  <c r="D240" i="5" l="1"/>
  <c r="F240" i="5"/>
  <c r="C51" i="5"/>
  <c r="C52" i="4"/>
  <c r="C51" i="3"/>
  <c r="C122" i="2"/>
  <c r="D122" i="2" s="1"/>
  <c r="E122" i="2"/>
  <c r="E240" i="5" l="1"/>
  <c r="G240" i="5"/>
  <c r="D51" i="5"/>
  <c r="F51" i="5"/>
  <c r="D52" i="4"/>
  <c r="F52" i="4"/>
  <c r="D51" i="3"/>
  <c r="F51" i="3"/>
  <c r="C123" i="2"/>
  <c r="D123" i="2" s="1"/>
  <c r="E123" i="2"/>
  <c r="C241" i="5" l="1"/>
  <c r="G51" i="5"/>
  <c r="E51" i="5"/>
  <c r="E52" i="4"/>
  <c r="G52" i="4"/>
  <c r="E51" i="3"/>
  <c r="G51" i="3"/>
  <c r="C124" i="2"/>
  <c r="D124" i="2" s="1"/>
  <c r="E124" i="2" s="1"/>
  <c r="D241" i="5" l="1"/>
  <c r="F241" i="5"/>
  <c r="C52" i="5"/>
  <c r="C53" i="4"/>
  <c r="C52" i="3"/>
  <c r="C125" i="2"/>
  <c r="D125" i="2" s="1"/>
  <c r="E125" i="2" s="1"/>
  <c r="G241" i="5" l="1"/>
  <c r="E241" i="5"/>
  <c r="D52" i="5"/>
  <c r="F52" i="5"/>
  <c r="D53" i="4"/>
  <c r="F53" i="4"/>
  <c r="D52" i="3"/>
  <c r="F52" i="3"/>
  <c r="C126" i="2"/>
  <c r="D126" i="2" s="1"/>
  <c r="E126" i="2"/>
  <c r="C242" i="5" l="1"/>
  <c r="E52" i="5"/>
  <c r="G52" i="5"/>
  <c r="G53" i="4"/>
  <c r="E53" i="4"/>
  <c r="G52" i="3"/>
  <c r="E52" i="3"/>
  <c r="C127" i="2"/>
  <c r="D127" i="2" s="1"/>
  <c r="E127" i="2"/>
  <c r="D242" i="5" l="1"/>
  <c r="F242" i="5"/>
  <c r="C53" i="5"/>
  <c r="C54" i="4"/>
  <c r="C53" i="3"/>
  <c r="C128" i="2"/>
  <c r="D128" i="2" s="1"/>
  <c r="E128" i="2" s="1"/>
  <c r="E242" i="5" l="1"/>
  <c r="G242" i="5"/>
  <c r="D53" i="5"/>
  <c r="F53" i="5"/>
  <c r="D54" i="4"/>
  <c r="F54" i="4"/>
  <c r="D53" i="3"/>
  <c r="F53" i="3"/>
  <c r="C129" i="2"/>
  <c r="D129" i="2" s="1"/>
  <c r="E129" i="2" s="1"/>
  <c r="C243" i="5" l="1"/>
  <c r="G53" i="5"/>
  <c r="E53" i="5"/>
  <c r="E54" i="4"/>
  <c r="G54" i="4"/>
  <c r="E53" i="3"/>
  <c r="G53" i="3"/>
  <c r="C130" i="2"/>
  <c r="D130" i="2" s="1"/>
  <c r="E130" i="2"/>
  <c r="D243" i="5" l="1"/>
  <c r="F243" i="5"/>
  <c r="C54" i="5"/>
  <c r="C55" i="4"/>
  <c r="C54" i="3"/>
  <c r="C131" i="2"/>
  <c r="D131" i="2" s="1"/>
  <c r="E131" i="2"/>
  <c r="G243" i="5" l="1"/>
  <c r="E243" i="5"/>
  <c r="D54" i="5"/>
  <c r="F54" i="5"/>
  <c r="D55" i="4"/>
  <c r="F55" i="4"/>
  <c r="D54" i="3"/>
  <c r="F54" i="3"/>
  <c r="C132" i="2"/>
  <c r="D132" i="2" s="1"/>
  <c r="E132" i="2" s="1"/>
  <c r="C244" i="5" l="1"/>
  <c r="E54" i="5"/>
  <c r="G54" i="5"/>
  <c r="G55" i="4"/>
  <c r="E55" i="4"/>
  <c r="G54" i="3"/>
  <c r="E54" i="3"/>
  <c r="C133" i="2"/>
  <c r="D133" i="2" s="1"/>
  <c r="E133" i="2" s="1"/>
  <c r="D244" i="5" l="1"/>
  <c r="F244" i="5"/>
  <c r="C55" i="5"/>
  <c r="C56" i="4"/>
  <c r="C55" i="3"/>
  <c r="C134" i="2"/>
  <c r="D134" i="2" s="1"/>
  <c r="E134" i="2"/>
  <c r="E244" i="5" l="1"/>
  <c r="G244" i="5"/>
  <c r="D55" i="5"/>
  <c r="F55" i="5"/>
  <c r="D56" i="4"/>
  <c r="F56" i="4"/>
  <c r="D55" i="3"/>
  <c r="F55" i="3"/>
  <c r="C135" i="2"/>
  <c r="D135" i="2" s="1"/>
  <c r="E135" i="2"/>
  <c r="C245" i="5" l="1"/>
  <c r="G55" i="5"/>
  <c r="E55" i="5"/>
  <c r="E56" i="4"/>
  <c r="G56" i="4"/>
  <c r="E55" i="3"/>
  <c r="G55" i="3"/>
  <c r="C136" i="2"/>
  <c r="D136" i="2" s="1"/>
  <c r="E136" i="2" s="1"/>
  <c r="D245" i="5" l="1"/>
  <c r="F245" i="5"/>
  <c r="C56" i="5"/>
  <c r="C57" i="4"/>
  <c r="C56" i="3"/>
  <c r="C137" i="2"/>
  <c r="D137" i="2" s="1"/>
  <c r="E137" i="2" s="1"/>
  <c r="G245" i="5" l="1"/>
  <c r="E245" i="5"/>
  <c r="D56" i="5"/>
  <c r="F56" i="5"/>
  <c r="D57" i="4"/>
  <c r="F57" i="4"/>
  <c r="D56" i="3"/>
  <c r="F56" i="3"/>
  <c r="C138" i="2"/>
  <c r="D138" i="2" s="1"/>
  <c r="E138" i="2"/>
  <c r="C246" i="5" l="1"/>
  <c r="E56" i="5"/>
  <c r="G56" i="5"/>
  <c r="G57" i="4"/>
  <c r="E57" i="4"/>
  <c r="G56" i="3"/>
  <c r="E56" i="3"/>
  <c r="C139" i="2"/>
  <c r="D139" i="2" s="1"/>
  <c r="E139" i="2" s="1"/>
  <c r="D246" i="5" l="1"/>
  <c r="F246" i="5"/>
  <c r="C57" i="5"/>
  <c r="C58" i="4"/>
  <c r="C57" i="3"/>
  <c r="C140" i="2"/>
  <c r="D140" i="2" s="1"/>
  <c r="E140" i="2" s="1"/>
  <c r="G246" i="5" l="1"/>
  <c r="E246" i="5"/>
  <c r="D57" i="5"/>
  <c r="F57" i="5"/>
  <c r="D58" i="4"/>
  <c r="F58" i="4"/>
  <c r="D57" i="3"/>
  <c r="F57" i="3"/>
  <c r="C141" i="2"/>
  <c r="D141" i="2" s="1"/>
  <c r="E141" i="2" s="1"/>
  <c r="C247" i="5" l="1"/>
  <c r="G57" i="5"/>
  <c r="E57" i="5"/>
  <c r="E58" i="4"/>
  <c r="G58" i="4"/>
  <c r="E57" i="3"/>
  <c r="G57" i="3"/>
  <c r="C142" i="2"/>
  <c r="D142" i="2" s="1"/>
  <c r="E142" i="2"/>
  <c r="D247" i="5" l="1"/>
  <c r="F247" i="5"/>
  <c r="C58" i="5"/>
  <c r="C59" i="4"/>
  <c r="C58" i="3"/>
  <c r="C143" i="2"/>
  <c r="D143" i="2" s="1"/>
  <c r="E143" i="2"/>
  <c r="E247" i="5" l="1"/>
  <c r="G247" i="5"/>
  <c r="D58" i="5"/>
  <c r="F58" i="5"/>
  <c r="D59" i="4"/>
  <c r="F59" i="4"/>
  <c r="D58" i="3"/>
  <c r="F58" i="3"/>
  <c r="C144" i="2"/>
  <c r="D144" i="2" s="1"/>
  <c r="E144" i="2" s="1"/>
  <c r="C248" i="5" l="1"/>
  <c r="E58" i="5"/>
  <c r="G58" i="5"/>
  <c r="G59" i="4"/>
  <c r="E59" i="4"/>
  <c r="G58" i="3"/>
  <c r="E58" i="3"/>
  <c r="C145" i="2"/>
  <c r="D145" i="2" s="1"/>
  <c r="E145" i="2"/>
  <c r="D248" i="5" l="1"/>
  <c r="F248" i="5"/>
  <c r="C59" i="5"/>
  <c r="C60" i="4"/>
  <c r="C59" i="3"/>
  <c r="C146" i="2"/>
  <c r="D146" i="2" s="1"/>
  <c r="E146" i="2"/>
  <c r="G248" i="5" l="1"/>
  <c r="E248" i="5"/>
  <c r="D59" i="5"/>
  <c r="F59" i="5"/>
  <c r="D60" i="4"/>
  <c r="F60" i="4"/>
  <c r="D59" i="3"/>
  <c r="F59" i="3"/>
  <c r="C147" i="2"/>
  <c r="D147" i="2" s="1"/>
  <c r="E147" i="2" s="1"/>
  <c r="C249" i="5" l="1"/>
  <c r="G59" i="5"/>
  <c r="E59" i="5"/>
  <c r="E60" i="4"/>
  <c r="G60" i="4"/>
  <c r="E59" i="3"/>
  <c r="G59" i="3"/>
  <c r="C148" i="2"/>
  <c r="D148" i="2" s="1"/>
  <c r="E148" i="2" s="1"/>
  <c r="D249" i="5" l="1"/>
  <c r="F249" i="5"/>
  <c r="C60" i="5"/>
  <c r="C61" i="4"/>
  <c r="C60" i="3"/>
  <c r="C149" i="2"/>
  <c r="D149" i="2" s="1"/>
  <c r="E149" i="2"/>
  <c r="E249" i="5" l="1"/>
  <c r="G249" i="5"/>
  <c r="D60" i="5"/>
  <c r="F60" i="5"/>
  <c r="D61" i="4"/>
  <c r="F61" i="4"/>
  <c r="D60" i="3"/>
  <c r="F60" i="3"/>
  <c r="C150" i="2"/>
  <c r="D150" i="2" s="1"/>
  <c r="E150" i="2"/>
  <c r="C250" i="5" l="1"/>
  <c r="E60" i="5"/>
  <c r="G60" i="5"/>
  <c r="G61" i="4"/>
  <c r="E61" i="4"/>
  <c r="G60" i="3"/>
  <c r="E60" i="3"/>
  <c r="C151" i="2"/>
  <c r="D151" i="2" s="1"/>
  <c r="E151" i="2" s="1"/>
  <c r="D250" i="5" l="1"/>
  <c r="F250" i="5"/>
  <c r="C61" i="5"/>
  <c r="C62" i="4"/>
  <c r="C61" i="3"/>
  <c r="C152" i="2"/>
  <c r="D152" i="2" s="1"/>
  <c r="E152" i="2" s="1"/>
  <c r="G250" i="5" l="1"/>
  <c r="E250" i="5"/>
  <c r="D61" i="5"/>
  <c r="F61" i="5"/>
  <c r="D62" i="4"/>
  <c r="F62" i="4"/>
  <c r="D61" i="3"/>
  <c r="F61" i="3"/>
  <c r="C153" i="2"/>
  <c r="D153" i="2" s="1"/>
  <c r="E153" i="2"/>
  <c r="C251" i="5" l="1"/>
  <c r="G61" i="5"/>
  <c r="E61" i="5"/>
  <c r="E62" i="4"/>
  <c r="G62" i="4"/>
  <c r="E61" i="3"/>
  <c r="G61" i="3"/>
  <c r="C154" i="2"/>
  <c r="D154" i="2" s="1"/>
  <c r="E154" i="2"/>
  <c r="D251" i="5" l="1"/>
  <c r="F251" i="5"/>
  <c r="C62" i="5"/>
  <c r="C63" i="4"/>
  <c r="C62" i="3"/>
  <c r="C155" i="2"/>
  <c r="D155" i="2" s="1"/>
  <c r="E155" i="2" s="1"/>
  <c r="E251" i="5" l="1"/>
  <c r="G251" i="5"/>
  <c r="D62" i="5"/>
  <c r="F62" i="5"/>
  <c r="D63" i="4"/>
  <c r="F63" i="4"/>
  <c r="D62" i="3"/>
  <c r="F62" i="3"/>
  <c r="C156" i="2"/>
  <c r="D156" i="2" s="1"/>
  <c r="E156" i="2" s="1"/>
  <c r="C252" i="5" l="1"/>
  <c r="E62" i="5"/>
  <c r="G62" i="5"/>
  <c r="G63" i="4"/>
  <c r="E63" i="4"/>
  <c r="G62" i="3"/>
  <c r="E62" i="3"/>
  <c r="C157" i="2"/>
  <c r="D157" i="2" s="1"/>
  <c r="E157" i="2"/>
  <c r="D252" i="5" l="1"/>
  <c r="F252" i="5"/>
  <c r="C63" i="5"/>
  <c r="C64" i="4"/>
  <c r="C63" i="3"/>
  <c r="C158" i="2"/>
  <c r="D158" i="2" s="1"/>
  <c r="E158" i="2"/>
  <c r="G252" i="5" l="1"/>
  <c r="E252" i="5"/>
  <c r="D63" i="5"/>
  <c r="F63" i="5"/>
  <c r="D64" i="4"/>
  <c r="F64" i="4"/>
  <c r="D63" i="3"/>
  <c r="F63" i="3"/>
  <c r="C159" i="2"/>
  <c r="D159" i="2" s="1"/>
  <c r="E159" i="2" s="1"/>
  <c r="C253" i="5" l="1"/>
  <c r="G63" i="5"/>
  <c r="E63" i="5"/>
  <c r="G64" i="4"/>
  <c r="E64" i="4"/>
  <c r="E63" i="3"/>
  <c r="G63" i="3"/>
  <c r="C160" i="2"/>
  <c r="D160" i="2" s="1"/>
  <c r="E160" i="2" s="1"/>
  <c r="D253" i="5" l="1"/>
  <c r="F253" i="5"/>
  <c r="C64" i="5"/>
  <c r="C65" i="4"/>
  <c r="C64" i="3"/>
  <c r="C161" i="2"/>
  <c r="D161" i="2" s="1"/>
  <c r="E161" i="2"/>
  <c r="E253" i="5" l="1"/>
  <c r="G253" i="5"/>
  <c r="D64" i="5"/>
  <c r="F64" i="5"/>
  <c r="D65" i="4"/>
  <c r="F65" i="4"/>
  <c r="D64" i="3"/>
  <c r="F64" i="3"/>
  <c r="C162" i="2"/>
  <c r="D162" i="2" s="1"/>
  <c r="E162" i="2"/>
  <c r="C254" i="5" l="1"/>
  <c r="E64" i="5"/>
  <c r="G64" i="5"/>
  <c r="E65" i="4"/>
  <c r="G65" i="4"/>
  <c r="G64" i="3"/>
  <c r="E64" i="3"/>
  <c r="C163" i="2"/>
  <c r="D163" i="2" s="1"/>
  <c r="E163" i="2" s="1"/>
  <c r="D254" i="5" l="1"/>
  <c r="F254" i="5"/>
  <c r="C65" i="5"/>
  <c r="C66" i="4"/>
  <c r="C65" i="3"/>
  <c r="C164" i="2"/>
  <c r="D164" i="2" s="1"/>
  <c r="E164" i="2" s="1"/>
  <c r="G254" i="5" l="1"/>
  <c r="E254" i="5"/>
  <c r="D65" i="5"/>
  <c r="F65" i="5"/>
  <c r="D66" i="4"/>
  <c r="F66" i="4"/>
  <c r="D65" i="3"/>
  <c r="F65" i="3"/>
  <c r="C165" i="2"/>
  <c r="D165" i="2" s="1"/>
  <c r="E165" i="2"/>
  <c r="C255" i="5" l="1"/>
  <c r="G65" i="5"/>
  <c r="E65" i="5"/>
  <c r="G66" i="4"/>
  <c r="E66" i="4"/>
  <c r="E65" i="3"/>
  <c r="G65" i="3"/>
  <c r="C166" i="2"/>
  <c r="D166" i="2" s="1"/>
  <c r="E166" i="2"/>
  <c r="D255" i="5" l="1"/>
  <c r="F255" i="5"/>
  <c r="C66" i="5"/>
  <c r="C67" i="4"/>
  <c r="C66" i="3"/>
  <c r="C167" i="2"/>
  <c r="D167" i="2" s="1"/>
  <c r="E167" i="2" s="1"/>
  <c r="E255" i="5" l="1"/>
  <c r="G255" i="5"/>
  <c r="D66" i="5"/>
  <c r="F66" i="5"/>
  <c r="D67" i="4"/>
  <c r="F67" i="4"/>
  <c r="D66" i="3"/>
  <c r="F66" i="3"/>
  <c r="C168" i="2"/>
  <c r="D168" i="2" s="1"/>
  <c r="E168" i="2" s="1"/>
  <c r="C256" i="5" l="1"/>
  <c r="E66" i="5"/>
  <c r="G66" i="5"/>
  <c r="E67" i="4"/>
  <c r="G67" i="4"/>
  <c r="G66" i="3"/>
  <c r="E66" i="3"/>
  <c r="C169" i="2"/>
  <c r="D169" i="2" s="1"/>
  <c r="E169" i="2"/>
  <c r="D256" i="5" l="1"/>
  <c r="F256" i="5"/>
  <c r="C67" i="5"/>
  <c r="C68" i="4"/>
  <c r="C67" i="3"/>
  <c r="C170" i="2"/>
  <c r="D170" i="2" s="1"/>
  <c r="E170" i="2"/>
  <c r="G256" i="5" l="1"/>
  <c r="E256" i="5"/>
  <c r="D67" i="5"/>
  <c r="F67" i="5"/>
  <c r="D68" i="4"/>
  <c r="F68" i="4"/>
  <c r="D67" i="3"/>
  <c r="F67" i="3"/>
  <c r="C171" i="2"/>
  <c r="D171" i="2" s="1"/>
  <c r="E171" i="2" s="1"/>
  <c r="C257" i="5" l="1"/>
  <c r="G67" i="5"/>
  <c r="E67" i="5"/>
  <c r="G68" i="4"/>
  <c r="E68" i="4"/>
  <c r="E67" i="3"/>
  <c r="G67" i="3"/>
  <c r="C172" i="2"/>
  <c r="D172" i="2" s="1"/>
  <c r="E172" i="2" s="1"/>
  <c r="D257" i="5" l="1"/>
  <c r="F257" i="5"/>
  <c r="C68" i="5"/>
  <c r="C69" i="4"/>
  <c r="C68" i="3"/>
  <c r="C173" i="2"/>
  <c r="D173" i="2" s="1"/>
  <c r="E173" i="2"/>
  <c r="E257" i="5" l="1"/>
  <c r="G257" i="5"/>
  <c r="D68" i="5"/>
  <c r="F68" i="5"/>
  <c r="D69" i="4"/>
  <c r="F69" i="4"/>
  <c r="D68" i="3"/>
  <c r="F68" i="3"/>
  <c r="C174" i="2"/>
  <c r="D174" i="2" s="1"/>
  <c r="E174" i="2"/>
  <c r="C258" i="5" l="1"/>
  <c r="E68" i="5"/>
  <c r="G68" i="5"/>
  <c r="E69" i="4"/>
  <c r="G69" i="4"/>
  <c r="G68" i="3"/>
  <c r="E68" i="3"/>
  <c r="C175" i="2"/>
  <c r="D175" i="2" s="1"/>
  <c r="E175" i="2" s="1"/>
  <c r="D258" i="5" l="1"/>
  <c r="F258" i="5"/>
  <c r="C69" i="5"/>
  <c r="C70" i="4"/>
  <c r="C69" i="3"/>
  <c r="C176" i="2"/>
  <c r="D176" i="2" s="1"/>
  <c r="E176" i="2" s="1"/>
  <c r="G258" i="5" l="1"/>
  <c r="E258" i="5"/>
  <c r="D69" i="5"/>
  <c r="F69" i="5"/>
  <c r="D70" i="4"/>
  <c r="F70" i="4"/>
  <c r="D69" i="3"/>
  <c r="F69" i="3"/>
  <c r="C177" i="2"/>
  <c r="D177" i="2" s="1"/>
  <c r="E177" i="2"/>
  <c r="C259" i="5" l="1"/>
  <c r="G69" i="5"/>
  <c r="E69" i="5"/>
  <c r="G70" i="4"/>
  <c r="E70" i="4"/>
  <c r="E69" i="3"/>
  <c r="G69" i="3"/>
  <c r="C178" i="2"/>
  <c r="D178" i="2" s="1"/>
  <c r="E178" i="2"/>
  <c r="D259" i="5" l="1"/>
  <c r="F259" i="5"/>
  <c r="C70" i="5"/>
  <c r="C71" i="4"/>
  <c r="C70" i="3"/>
  <c r="C179" i="2"/>
  <c r="D179" i="2" s="1"/>
  <c r="E179" i="2" s="1"/>
  <c r="E259" i="5" l="1"/>
  <c r="G259" i="5"/>
  <c r="D70" i="5"/>
  <c r="F70" i="5"/>
  <c r="D71" i="4"/>
  <c r="F71" i="4"/>
  <c r="D70" i="3"/>
  <c r="F70" i="3"/>
  <c r="C180" i="2"/>
  <c r="D180" i="2" s="1"/>
  <c r="E180" i="2" s="1"/>
  <c r="C260" i="5" l="1"/>
  <c r="E70" i="5"/>
  <c r="G70" i="5"/>
  <c r="E71" i="4"/>
  <c r="G71" i="4"/>
  <c r="G70" i="3"/>
  <c r="E70" i="3"/>
  <c r="C181" i="2"/>
  <c r="D181" i="2" s="1"/>
  <c r="E181" i="2"/>
  <c r="D260" i="5" l="1"/>
  <c r="F260" i="5"/>
  <c r="C71" i="5"/>
  <c r="C72" i="4"/>
  <c r="C71" i="3"/>
  <c r="C182" i="2"/>
  <c r="D182" i="2" s="1"/>
  <c r="E182" i="2"/>
  <c r="G260" i="5" l="1"/>
  <c r="E260" i="5"/>
  <c r="D71" i="5"/>
  <c r="F71" i="5"/>
  <c r="D72" i="4"/>
  <c r="F72" i="4"/>
  <c r="D71" i="3"/>
  <c r="F71" i="3"/>
  <c r="C183" i="2"/>
  <c r="D183" i="2" s="1"/>
  <c r="E183" i="2" s="1"/>
  <c r="C261" i="5" l="1"/>
  <c r="G71" i="5"/>
  <c r="E71" i="5"/>
  <c r="G72" i="4"/>
  <c r="E72" i="4"/>
  <c r="G71" i="3"/>
  <c r="E71" i="3"/>
  <c r="C184" i="2"/>
  <c r="D184" i="2" s="1"/>
  <c r="E184" i="2" s="1"/>
  <c r="D261" i="5" l="1"/>
  <c r="F261" i="5"/>
  <c r="C72" i="5"/>
  <c r="C73" i="4"/>
  <c r="C72" i="3"/>
  <c r="C185" i="2"/>
  <c r="D185" i="2" s="1"/>
  <c r="E185" i="2" s="1"/>
  <c r="E261" i="5" l="1"/>
  <c r="G261" i="5"/>
  <c r="D72" i="5"/>
  <c r="F72" i="5"/>
  <c r="D73" i="4"/>
  <c r="F73" i="4"/>
  <c r="D72" i="3"/>
  <c r="F72" i="3"/>
  <c r="C186" i="2"/>
  <c r="D186" i="2" s="1"/>
  <c r="E186" i="2" s="1"/>
  <c r="C262" i="5" l="1"/>
  <c r="E72" i="5"/>
  <c r="G72" i="5"/>
  <c r="E73" i="4"/>
  <c r="G73" i="4"/>
  <c r="G72" i="3"/>
  <c r="E72" i="3"/>
  <c r="C187" i="2"/>
  <c r="D187" i="2" s="1"/>
  <c r="E187" i="2" s="1"/>
  <c r="D262" i="5" l="1"/>
  <c r="F262" i="5"/>
  <c r="C73" i="5"/>
  <c r="C74" i="4"/>
  <c r="C73" i="3"/>
  <c r="C188" i="2"/>
  <c r="D188" i="2" s="1"/>
  <c r="E188" i="2" s="1"/>
  <c r="G262" i="5" l="1"/>
  <c r="E262" i="5"/>
  <c r="D73" i="5"/>
  <c r="F73" i="5"/>
  <c r="D74" i="4"/>
  <c r="F74" i="4"/>
  <c r="D73" i="3"/>
  <c r="F73" i="3"/>
  <c r="C189" i="2"/>
  <c r="D189" i="2" s="1"/>
  <c r="E189" i="2" s="1"/>
  <c r="C263" i="5" l="1"/>
  <c r="G73" i="5"/>
  <c r="E73" i="5"/>
  <c r="G74" i="4"/>
  <c r="E74" i="4"/>
  <c r="E73" i="3"/>
  <c r="G73" i="3"/>
  <c r="D263" i="5" l="1"/>
  <c r="F263" i="5"/>
  <c r="C74" i="5"/>
  <c r="C75" i="4"/>
  <c r="C75" i="3"/>
  <c r="G263" i="5" l="1"/>
  <c r="E263" i="5"/>
  <c r="D74" i="5"/>
  <c r="F74" i="5"/>
  <c r="D75" i="4"/>
  <c r="F75" i="4"/>
  <c r="D75" i="3"/>
  <c r="C264" i="5" l="1"/>
  <c r="E74" i="5"/>
  <c r="G74" i="5"/>
  <c r="E75" i="4"/>
  <c r="G75" i="4"/>
  <c r="D264" i="5" l="1"/>
  <c r="F264" i="5"/>
  <c r="C75" i="5"/>
  <c r="C76" i="4"/>
  <c r="E264" i="5" l="1"/>
  <c r="G264" i="5"/>
  <c r="D75" i="5"/>
  <c r="F75" i="5"/>
  <c r="D76" i="4"/>
  <c r="F76" i="4"/>
  <c r="C265" i="5" l="1"/>
  <c r="G75" i="5"/>
  <c r="E75" i="5"/>
  <c r="G76" i="4"/>
  <c r="E76" i="4"/>
  <c r="D265" i="5" l="1"/>
  <c r="F265" i="5"/>
  <c r="C76" i="5"/>
  <c r="C77" i="4"/>
  <c r="G265" i="5" l="1"/>
  <c r="E265" i="5"/>
  <c r="D76" i="5"/>
  <c r="F76" i="5"/>
  <c r="D77" i="4"/>
  <c r="F77" i="4"/>
  <c r="C266" i="5" l="1"/>
  <c r="E76" i="5"/>
  <c r="G76" i="5"/>
  <c r="E77" i="4"/>
  <c r="G77" i="4"/>
  <c r="D266" i="5" l="1"/>
  <c r="F266" i="5"/>
  <c r="C77" i="5"/>
  <c r="C78" i="4"/>
  <c r="E266" i="5" l="1"/>
  <c r="G266" i="5"/>
  <c r="D77" i="5"/>
  <c r="F77" i="5"/>
  <c r="D78" i="4"/>
  <c r="F78" i="4"/>
  <c r="C267" i="5" l="1"/>
  <c r="G77" i="5"/>
  <c r="E77" i="5"/>
  <c r="G78" i="4"/>
  <c r="E78" i="4"/>
  <c r="D267" i="5" l="1"/>
  <c r="F267" i="5"/>
  <c r="C78" i="5"/>
  <c r="C79" i="4"/>
  <c r="E267" i="5" l="1"/>
  <c r="G267" i="5"/>
  <c r="D78" i="5"/>
  <c r="F78" i="5"/>
  <c r="D79" i="4"/>
  <c r="F79" i="4"/>
  <c r="C268" i="5" l="1"/>
  <c r="E78" i="5"/>
  <c r="G78" i="5"/>
  <c r="E79" i="4"/>
  <c r="G79" i="4"/>
  <c r="D268" i="5" l="1"/>
  <c r="F268" i="5"/>
  <c r="C79" i="5"/>
  <c r="C80" i="4"/>
  <c r="G268" i="5" l="1"/>
  <c r="E268" i="5"/>
  <c r="D79" i="5"/>
  <c r="F79" i="5"/>
  <c r="D80" i="4"/>
  <c r="F80" i="4"/>
  <c r="C269" i="5" l="1"/>
  <c r="G79" i="5"/>
  <c r="E79" i="5"/>
  <c r="G80" i="4"/>
  <c r="E80" i="4"/>
  <c r="D269" i="5" l="1"/>
  <c r="F269" i="5"/>
  <c r="C80" i="5"/>
  <c r="C81" i="4"/>
  <c r="E269" i="5" l="1"/>
  <c r="G269" i="5"/>
  <c r="D80" i="5"/>
  <c r="F80" i="5"/>
  <c r="D81" i="4"/>
  <c r="F81" i="4"/>
  <c r="C270" i="5" l="1"/>
  <c r="E80" i="5"/>
  <c r="G80" i="5"/>
  <c r="E81" i="4"/>
  <c r="G81" i="4"/>
  <c r="D270" i="5" l="1"/>
  <c r="F270" i="5"/>
  <c r="C81" i="5"/>
  <c r="C82" i="4"/>
  <c r="G270" i="5" l="1"/>
  <c r="E270" i="5"/>
  <c r="D81" i="5"/>
  <c r="F81" i="5"/>
  <c r="D82" i="4"/>
  <c r="F82" i="4"/>
  <c r="C271" i="5" l="1"/>
  <c r="G81" i="5"/>
  <c r="E81" i="5"/>
  <c r="G82" i="4"/>
  <c r="E82" i="4"/>
  <c r="D271" i="5" l="1"/>
  <c r="F271" i="5"/>
  <c r="C82" i="5"/>
  <c r="C83" i="4"/>
  <c r="E271" i="5" l="1"/>
  <c r="G271" i="5"/>
  <c r="D82" i="5"/>
  <c r="F82" i="5"/>
  <c r="D83" i="4"/>
  <c r="F83" i="4"/>
  <c r="C272" i="5" l="1"/>
  <c r="G82" i="5"/>
  <c r="E82" i="5"/>
  <c r="E83" i="4"/>
  <c r="G83" i="4"/>
  <c r="D272" i="5" l="1"/>
  <c r="F272" i="5"/>
  <c r="C83" i="5"/>
  <c r="C84" i="4"/>
  <c r="G272" i="5" l="1"/>
  <c r="E272" i="5"/>
  <c r="D83" i="5"/>
  <c r="F83" i="5"/>
  <c r="D84" i="4"/>
  <c r="F84" i="4"/>
  <c r="C273" i="5" l="1"/>
  <c r="G83" i="5"/>
  <c r="E83" i="5"/>
  <c r="G84" i="4"/>
  <c r="E84" i="4"/>
  <c r="D273" i="5" l="1"/>
  <c r="F273" i="5"/>
  <c r="C84" i="5"/>
  <c r="C85" i="4"/>
  <c r="E273" i="5" l="1"/>
  <c r="G273" i="5"/>
  <c r="D84" i="5"/>
  <c r="F84" i="5"/>
  <c r="D85" i="4"/>
  <c r="F85" i="4"/>
  <c r="C274" i="5" l="1"/>
  <c r="E84" i="5"/>
  <c r="G84" i="5"/>
  <c r="E85" i="4"/>
  <c r="G85" i="4"/>
  <c r="D274" i="5" l="1"/>
  <c r="F274" i="5"/>
  <c r="C85" i="5"/>
  <c r="C86" i="4"/>
  <c r="G274" i="5" l="1"/>
  <c r="E274" i="5"/>
  <c r="D85" i="5"/>
  <c r="F85" i="5"/>
  <c r="D86" i="4"/>
  <c r="F86" i="4"/>
  <c r="C275" i="5" l="1"/>
  <c r="G85" i="5"/>
  <c r="E85" i="5"/>
  <c r="G86" i="4"/>
  <c r="E86" i="4"/>
  <c r="D275" i="5" l="1"/>
  <c r="F275" i="5"/>
  <c r="C86" i="5"/>
  <c r="C87" i="4"/>
  <c r="E275" i="5" l="1"/>
  <c r="G275" i="5"/>
  <c r="D86" i="5"/>
  <c r="F86" i="5"/>
  <c r="D87" i="4"/>
  <c r="F87" i="4"/>
  <c r="C276" i="5" l="1"/>
  <c r="G86" i="5"/>
  <c r="E86" i="5"/>
  <c r="E87" i="4"/>
  <c r="G87" i="4"/>
  <c r="D276" i="5" l="1"/>
  <c r="F276" i="5"/>
  <c r="C87" i="5"/>
  <c r="C88" i="4"/>
  <c r="G276" i="5" l="1"/>
  <c r="E276" i="5"/>
  <c r="D87" i="5"/>
  <c r="F87" i="5"/>
  <c r="D88" i="4"/>
  <c r="F88" i="4"/>
  <c r="C277" i="5" l="1"/>
  <c r="E87" i="5"/>
  <c r="G87" i="5"/>
  <c r="G88" i="4"/>
  <c r="E88" i="4"/>
  <c r="D277" i="5" l="1"/>
  <c r="F277" i="5"/>
  <c r="C88" i="5"/>
  <c r="C89" i="4"/>
  <c r="E277" i="5" l="1"/>
  <c r="G277" i="5"/>
  <c r="D88" i="5"/>
  <c r="F88" i="5"/>
  <c r="D89" i="4"/>
  <c r="F89" i="4"/>
  <c r="C278" i="5" l="1"/>
  <c r="G88" i="5"/>
  <c r="E88" i="5"/>
  <c r="E89" i="4"/>
  <c r="G89" i="4"/>
  <c r="D278" i="5" l="1"/>
  <c r="F278" i="5"/>
  <c r="C89" i="5"/>
  <c r="C90" i="4"/>
  <c r="G278" i="5" l="1"/>
  <c r="E278" i="5"/>
  <c r="D89" i="5"/>
  <c r="F89" i="5"/>
  <c r="D90" i="4"/>
  <c r="F90" i="4"/>
  <c r="C279" i="5" l="1"/>
  <c r="G89" i="5"/>
  <c r="E89" i="5"/>
  <c r="G90" i="4"/>
  <c r="E90" i="4"/>
  <c r="D279" i="5" l="1"/>
  <c r="F279" i="5"/>
  <c r="C90" i="5"/>
  <c r="C91" i="4"/>
  <c r="E279" i="5" l="1"/>
  <c r="G279" i="5"/>
  <c r="D90" i="5"/>
  <c r="F90" i="5"/>
  <c r="D91" i="4"/>
  <c r="F91" i="4"/>
  <c r="C280" i="5" l="1"/>
  <c r="G90" i="5"/>
  <c r="E90" i="5"/>
  <c r="E91" i="4"/>
  <c r="G91" i="4"/>
  <c r="D280" i="5" l="1"/>
  <c r="F280" i="5"/>
  <c r="C91" i="5"/>
  <c r="C92" i="4"/>
  <c r="G280" i="5" l="1"/>
  <c r="E280" i="5"/>
  <c r="D91" i="5"/>
  <c r="F91" i="5"/>
  <c r="D92" i="4"/>
  <c r="F92" i="4"/>
  <c r="C281" i="5" l="1"/>
  <c r="G91" i="5"/>
  <c r="E91" i="5"/>
  <c r="G92" i="4"/>
  <c r="E92" i="4"/>
  <c r="D281" i="5" l="1"/>
  <c r="F281" i="5"/>
  <c r="C92" i="5"/>
  <c r="C93" i="4"/>
  <c r="E281" i="5" l="1"/>
  <c r="G281" i="5"/>
  <c r="D92" i="5"/>
  <c r="F92" i="5"/>
  <c r="D93" i="4"/>
  <c r="F93" i="4"/>
  <c r="C282" i="5" l="1"/>
  <c r="E92" i="5"/>
  <c r="G92" i="5"/>
  <c r="E93" i="4"/>
  <c r="G93" i="4"/>
  <c r="D282" i="5" l="1"/>
  <c r="F282" i="5"/>
  <c r="C93" i="5"/>
  <c r="C94" i="4"/>
  <c r="G282" i="5" l="1"/>
  <c r="E282" i="5"/>
  <c r="D93" i="5"/>
  <c r="F93" i="5"/>
  <c r="D94" i="4"/>
  <c r="F94" i="4"/>
  <c r="C283" i="5" l="1"/>
  <c r="G93" i="5"/>
  <c r="E93" i="5"/>
  <c r="G94" i="4"/>
  <c r="E94" i="4"/>
  <c r="D283" i="5" l="1"/>
  <c r="F283" i="5"/>
  <c r="C94" i="5"/>
  <c r="C95" i="4"/>
  <c r="E283" i="5" l="1"/>
  <c r="G283" i="5"/>
  <c r="D94" i="5"/>
  <c r="F94" i="5"/>
  <c r="D95" i="4"/>
  <c r="F95" i="4"/>
  <c r="C284" i="5" l="1"/>
  <c r="G94" i="5"/>
  <c r="E94" i="5"/>
  <c r="E95" i="4"/>
  <c r="G95" i="4"/>
  <c r="D284" i="5" l="1"/>
  <c r="F284" i="5"/>
  <c r="C95" i="5"/>
  <c r="C96" i="4"/>
  <c r="G284" i="5" l="1"/>
  <c r="E284" i="5"/>
  <c r="D95" i="5"/>
  <c r="F95" i="5"/>
  <c r="D96" i="4"/>
  <c r="F96" i="4"/>
  <c r="C285" i="5" l="1"/>
  <c r="E95" i="5"/>
  <c r="G95" i="5"/>
  <c r="G96" i="4"/>
  <c r="E96" i="4"/>
  <c r="D285" i="5" l="1"/>
  <c r="F285" i="5"/>
  <c r="C96" i="5"/>
  <c r="C97" i="4"/>
  <c r="E285" i="5" l="1"/>
  <c r="G285" i="5"/>
  <c r="D96" i="5"/>
  <c r="F96" i="5"/>
  <c r="D97" i="4"/>
  <c r="F97" i="4"/>
  <c r="C286" i="5" l="1"/>
  <c r="G96" i="5"/>
  <c r="E96" i="5"/>
  <c r="E97" i="4"/>
  <c r="G97" i="4"/>
  <c r="D286" i="5" l="1"/>
  <c r="F286" i="5"/>
  <c r="C97" i="5"/>
  <c r="C98" i="4"/>
  <c r="E286" i="5" l="1"/>
  <c r="G286" i="5"/>
  <c r="D97" i="5"/>
  <c r="F97" i="5"/>
  <c r="D98" i="4"/>
  <c r="F98" i="4"/>
  <c r="C287" i="5" l="1"/>
  <c r="G97" i="5"/>
  <c r="E97" i="5"/>
  <c r="G98" i="4"/>
  <c r="E98" i="4"/>
  <c r="D287" i="5" l="1"/>
  <c r="F287" i="5"/>
  <c r="C98" i="5"/>
  <c r="C100" i="4"/>
  <c r="G287" i="5" l="1"/>
  <c r="E287" i="5"/>
  <c r="D98" i="5"/>
  <c r="F98" i="5"/>
  <c r="D100" i="4"/>
  <c r="C288" i="5" l="1"/>
  <c r="G98" i="5"/>
  <c r="E98" i="5"/>
  <c r="D288" i="5" l="1"/>
  <c r="F288" i="5"/>
  <c r="C99" i="5"/>
  <c r="E288" i="5" l="1"/>
  <c r="G288" i="5"/>
  <c r="D99" i="5"/>
  <c r="F99" i="5"/>
  <c r="C289" i="5" l="1"/>
  <c r="E99" i="5"/>
  <c r="G99" i="5"/>
  <c r="D289" i="5" l="1"/>
  <c r="F289" i="5"/>
  <c r="C100" i="5"/>
  <c r="G289" i="5" l="1"/>
  <c r="E289" i="5"/>
  <c r="D100" i="5"/>
  <c r="F100" i="5"/>
  <c r="C290" i="5" l="1"/>
  <c r="G100" i="5"/>
  <c r="E100" i="5"/>
  <c r="D290" i="5" l="1"/>
  <c r="F290" i="5"/>
  <c r="C101" i="5"/>
  <c r="E290" i="5" l="1"/>
  <c r="G290" i="5"/>
  <c r="D101" i="5"/>
  <c r="F101" i="5"/>
  <c r="C291" i="5" l="1"/>
  <c r="G101" i="5"/>
  <c r="E101" i="5"/>
  <c r="D291" i="5" l="1"/>
  <c r="F291" i="5"/>
  <c r="C102" i="5"/>
  <c r="G291" i="5" l="1"/>
  <c r="E291" i="5"/>
  <c r="D102" i="5"/>
  <c r="F102" i="5"/>
  <c r="C292" i="5" l="1"/>
  <c r="E102" i="5"/>
  <c r="G102" i="5"/>
  <c r="D292" i="5" l="1"/>
  <c r="F292" i="5"/>
  <c r="C103" i="5"/>
  <c r="E292" i="5" l="1"/>
  <c r="G292" i="5"/>
  <c r="D103" i="5"/>
  <c r="F103" i="5"/>
  <c r="C293" i="5" l="1"/>
  <c r="G103" i="5"/>
  <c r="E103" i="5"/>
  <c r="D293" i="5" l="1"/>
  <c r="F293" i="5"/>
  <c r="C104" i="5"/>
  <c r="G293" i="5" l="1"/>
  <c r="E293" i="5"/>
  <c r="D104" i="5"/>
  <c r="F104" i="5"/>
  <c r="C294" i="5" l="1"/>
  <c r="E104" i="5"/>
  <c r="G104" i="5"/>
  <c r="D294" i="5" l="1"/>
  <c r="F294" i="5"/>
  <c r="C105" i="5"/>
  <c r="E294" i="5" l="1"/>
  <c r="G294" i="5"/>
  <c r="D105" i="5"/>
  <c r="F105" i="5"/>
  <c r="C295" i="5" l="1"/>
  <c r="G105" i="5"/>
  <c r="E105" i="5"/>
  <c r="D295" i="5" l="1"/>
  <c r="F295" i="5"/>
  <c r="C106" i="5"/>
  <c r="G295" i="5" l="1"/>
  <c r="E295" i="5"/>
  <c r="D106" i="5"/>
  <c r="F106" i="5"/>
  <c r="C296" i="5" l="1"/>
  <c r="G106" i="5"/>
  <c r="E106" i="5"/>
  <c r="D296" i="5" l="1"/>
  <c r="F296" i="5"/>
  <c r="C107" i="5"/>
  <c r="E296" i="5" l="1"/>
  <c r="G296" i="5"/>
  <c r="D107" i="5"/>
  <c r="F107" i="5"/>
  <c r="C297" i="5" l="1"/>
  <c r="E107" i="5"/>
  <c r="G107" i="5"/>
  <c r="D297" i="5" l="1"/>
  <c r="F297" i="5"/>
  <c r="C108" i="5"/>
  <c r="G297" i="5" l="1"/>
  <c r="E297" i="5"/>
  <c r="D108" i="5"/>
  <c r="F108" i="5"/>
  <c r="C298" i="5" l="1"/>
  <c r="G108" i="5"/>
  <c r="E108" i="5"/>
  <c r="D298" i="5" l="1"/>
  <c r="F298" i="5"/>
  <c r="C109" i="5"/>
  <c r="E298" i="5" l="1"/>
  <c r="G298" i="5"/>
  <c r="D109" i="5"/>
  <c r="F109" i="5"/>
  <c r="C299" i="5" l="1"/>
  <c r="G109" i="5"/>
  <c r="E109" i="5"/>
  <c r="D299" i="5" l="1"/>
  <c r="F299" i="5"/>
  <c r="C110" i="5"/>
  <c r="G299" i="5" l="1"/>
  <c r="E299" i="5"/>
  <c r="D110" i="5"/>
  <c r="F110" i="5"/>
  <c r="C300" i="5" l="1"/>
  <c r="G110" i="5"/>
  <c r="E110" i="5"/>
  <c r="D300" i="5" l="1"/>
  <c r="F300" i="5"/>
  <c r="C111" i="5"/>
  <c r="E300" i="5" l="1"/>
  <c r="G300" i="5"/>
  <c r="D111" i="5"/>
  <c r="F111" i="5"/>
  <c r="C301" i="5" l="1"/>
  <c r="E111" i="5"/>
  <c r="G111" i="5"/>
  <c r="D301" i="5" l="1"/>
  <c r="F301" i="5"/>
  <c r="C112" i="5"/>
  <c r="G301" i="5" l="1"/>
  <c r="E301" i="5"/>
  <c r="D112" i="5"/>
  <c r="F112" i="5"/>
  <c r="C302" i="5" l="1"/>
  <c r="G112" i="5"/>
  <c r="E112" i="5"/>
  <c r="D302" i="5" l="1"/>
  <c r="F302" i="5"/>
  <c r="C113" i="5"/>
  <c r="E302" i="5" l="1"/>
  <c r="G302" i="5"/>
  <c r="D113" i="5"/>
  <c r="F113" i="5"/>
  <c r="C303" i="5" l="1"/>
  <c r="E113" i="5"/>
  <c r="G113" i="5"/>
  <c r="D303" i="5" l="1"/>
  <c r="F303" i="5"/>
  <c r="C114" i="5"/>
  <c r="G303" i="5" l="1"/>
  <c r="E303" i="5"/>
  <c r="D114" i="5"/>
  <c r="F114" i="5"/>
  <c r="C304" i="5" l="1"/>
  <c r="G114" i="5"/>
  <c r="E114" i="5"/>
  <c r="D304" i="5" l="1"/>
  <c r="F304" i="5"/>
  <c r="C115" i="5"/>
  <c r="E304" i="5" l="1"/>
  <c r="G304" i="5"/>
  <c r="D115" i="5"/>
  <c r="F115" i="5"/>
  <c r="C305" i="5" l="1"/>
  <c r="E115" i="5"/>
  <c r="G115" i="5"/>
  <c r="D305" i="5" l="1"/>
  <c r="F305" i="5"/>
  <c r="C116" i="5"/>
  <c r="G305" i="5" l="1"/>
  <c r="E305" i="5"/>
  <c r="D116" i="5"/>
  <c r="F116" i="5"/>
  <c r="C306" i="5" l="1"/>
  <c r="G116" i="5"/>
  <c r="E116" i="5"/>
  <c r="D306" i="5" l="1"/>
  <c r="F306" i="5"/>
  <c r="C117" i="5"/>
  <c r="E306" i="5" l="1"/>
  <c r="G306" i="5"/>
  <c r="D117" i="5"/>
  <c r="F117" i="5"/>
  <c r="C307" i="5" l="1"/>
  <c r="E117" i="5"/>
  <c r="G117" i="5"/>
  <c r="D307" i="5" l="1"/>
  <c r="F307" i="5"/>
  <c r="C118" i="5"/>
  <c r="G307" i="5" l="1"/>
  <c r="E307" i="5"/>
  <c r="D118" i="5"/>
  <c r="F118" i="5"/>
  <c r="C308" i="5" l="1"/>
  <c r="G118" i="5"/>
  <c r="E118" i="5"/>
  <c r="D308" i="5" l="1"/>
  <c r="F308" i="5"/>
  <c r="C119" i="5"/>
  <c r="E308" i="5" l="1"/>
  <c r="G308" i="5"/>
  <c r="D119" i="5"/>
  <c r="F119" i="5"/>
  <c r="C309" i="5" l="1"/>
  <c r="E119" i="5"/>
  <c r="G119" i="5"/>
  <c r="D309" i="5" l="1"/>
  <c r="F309" i="5"/>
  <c r="C120" i="5"/>
  <c r="G309" i="5" l="1"/>
  <c r="E309" i="5"/>
  <c r="D120" i="5"/>
  <c r="F120" i="5"/>
  <c r="C310" i="5" l="1"/>
  <c r="G120" i="5"/>
  <c r="E120" i="5"/>
  <c r="D310" i="5" l="1"/>
  <c r="F310" i="5"/>
  <c r="C121" i="5"/>
  <c r="G310" i="5" l="1"/>
  <c r="E310" i="5"/>
  <c r="D121" i="5"/>
  <c r="F121" i="5"/>
  <c r="C311" i="5" l="1"/>
  <c r="E121" i="5"/>
  <c r="G121" i="5"/>
  <c r="D311" i="5" l="1"/>
  <c r="F311" i="5"/>
  <c r="C122" i="5"/>
  <c r="E311" i="5" l="1"/>
  <c r="G311" i="5"/>
  <c r="D122" i="5"/>
  <c r="F122" i="5"/>
  <c r="C312" i="5" l="1"/>
  <c r="G122" i="5"/>
  <c r="E122" i="5"/>
  <c r="D312" i="5" l="1"/>
  <c r="F312" i="5"/>
  <c r="C123" i="5"/>
  <c r="G312" i="5" l="1"/>
  <c r="E312" i="5"/>
  <c r="D123" i="5"/>
  <c r="F123" i="5"/>
  <c r="C313" i="5" l="1"/>
  <c r="E123" i="5"/>
  <c r="G123" i="5"/>
  <c r="D313" i="5" l="1"/>
  <c r="F313" i="5"/>
  <c r="C124" i="5"/>
  <c r="E313" i="5" l="1"/>
  <c r="G313" i="5"/>
  <c r="D124" i="5"/>
  <c r="F124" i="5"/>
  <c r="C314" i="5" l="1"/>
  <c r="G124" i="5"/>
  <c r="E124" i="5"/>
  <c r="D314" i="5" l="1"/>
  <c r="F314" i="5"/>
  <c r="C125" i="5"/>
  <c r="G314" i="5" l="1"/>
  <c r="E314" i="5"/>
  <c r="D125" i="5"/>
  <c r="F125" i="5"/>
  <c r="C315" i="5" l="1"/>
  <c r="E125" i="5"/>
  <c r="G125" i="5"/>
  <c r="D315" i="5" l="1"/>
  <c r="F315" i="5"/>
  <c r="C126" i="5"/>
  <c r="E315" i="5" l="1"/>
  <c r="G315" i="5"/>
  <c r="D126" i="5"/>
  <c r="F126" i="5"/>
  <c r="C316" i="5" l="1"/>
  <c r="G126" i="5"/>
  <c r="E126" i="5"/>
  <c r="D316" i="5" l="1"/>
  <c r="F316" i="5"/>
  <c r="C127" i="5"/>
  <c r="G316" i="5" l="1"/>
  <c r="E316" i="5"/>
  <c r="D127" i="5"/>
  <c r="F127" i="5"/>
  <c r="C317" i="5" l="1"/>
  <c r="E127" i="5"/>
  <c r="G127" i="5"/>
  <c r="D317" i="5" l="1"/>
  <c r="F317" i="5"/>
  <c r="C128" i="5"/>
  <c r="G317" i="5" l="1"/>
  <c r="E317" i="5"/>
  <c r="D128" i="5"/>
  <c r="F128" i="5"/>
  <c r="C318" i="5" l="1"/>
  <c r="G128" i="5"/>
  <c r="E128" i="5"/>
  <c r="D318" i="5" l="1"/>
  <c r="F318" i="5"/>
  <c r="C129" i="5"/>
  <c r="E318" i="5" l="1"/>
  <c r="G318" i="5"/>
  <c r="D129" i="5"/>
  <c r="F129" i="5"/>
  <c r="C319" i="5" l="1"/>
  <c r="E129" i="5"/>
  <c r="G129" i="5"/>
  <c r="D319" i="5" l="1"/>
  <c r="F319" i="5"/>
  <c r="C130" i="5"/>
  <c r="G319" i="5" l="1"/>
  <c r="E319" i="5"/>
  <c r="D130" i="5"/>
  <c r="F130" i="5"/>
  <c r="C320" i="5" l="1"/>
  <c r="G130" i="5"/>
  <c r="E130" i="5"/>
  <c r="D320" i="5" l="1"/>
  <c r="F320" i="5"/>
  <c r="C131" i="5"/>
  <c r="G320" i="5" l="1"/>
  <c r="E320" i="5"/>
  <c r="D131" i="5"/>
  <c r="F131" i="5"/>
  <c r="C321" i="5" l="1"/>
  <c r="E131" i="5"/>
  <c r="G131" i="5"/>
  <c r="D321" i="5" l="1"/>
  <c r="F321" i="5"/>
  <c r="C132" i="5"/>
  <c r="G321" i="5" l="1"/>
  <c r="E321" i="5"/>
  <c r="D132" i="5"/>
  <c r="F132" i="5"/>
  <c r="C322" i="5" l="1"/>
  <c r="G132" i="5"/>
  <c r="E132" i="5"/>
  <c r="D322" i="5" l="1"/>
  <c r="F322" i="5"/>
  <c r="C133" i="5"/>
  <c r="E322" i="5" l="1"/>
  <c r="G322" i="5"/>
  <c r="D133" i="5"/>
  <c r="F133" i="5"/>
  <c r="C323" i="5" l="1"/>
  <c r="E133" i="5"/>
  <c r="G133" i="5"/>
  <c r="D323" i="5" l="1"/>
  <c r="F323" i="5"/>
  <c r="C134" i="5"/>
  <c r="G323" i="5" l="1"/>
  <c r="E323" i="5"/>
  <c r="D134" i="5"/>
  <c r="F134" i="5"/>
  <c r="C324" i="5" l="1"/>
  <c r="G134" i="5"/>
  <c r="E134" i="5"/>
  <c r="D324" i="5" l="1"/>
  <c r="F324" i="5"/>
  <c r="C135" i="5"/>
  <c r="E324" i="5" l="1"/>
  <c r="G324" i="5"/>
  <c r="D135" i="5"/>
  <c r="F135" i="5"/>
  <c r="C325" i="5" l="1"/>
  <c r="E135" i="5"/>
  <c r="G135" i="5"/>
  <c r="D325" i="5" l="1"/>
  <c r="F325" i="5"/>
  <c r="C136" i="5"/>
  <c r="G325" i="5" l="1"/>
  <c r="E325" i="5"/>
  <c r="D136" i="5"/>
  <c r="F136" i="5"/>
  <c r="C326" i="5" l="1"/>
  <c r="G136" i="5"/>
  <c r="E136" i="5"/>
  <c r="D326" i="5" l="1"/>
  <c r="F326" i="5"/>
  <c r="C137" i="5"/>
  <c r="E326" i="5" l="1"/>
  <c r="G326" i="5"/>
  <c r="D137" i="5"/>
  <c r="F137" i="5"/>
  <c r="C327" i="5" l="1"/>
  <c r="E137" i="5"/>
  <c r="G137" i="5"/>
  <c r="D327" i="5" l="1"/>
  <c r="F327" i="5"/>
  <c r="C138" i="5"/>
  <c r="G327" i="5" l="1"/>
  <c r="E327" i="5"/>
  <c r="D138" i="5"/>
  <c r="F138" i="5"/>
  <c r="C328" i="5" l="1"/>
  <c r="G138" i="5"/>
  <c r="E138" i="5"/>
  <c r="D328" i="5" l="1"/>
  <c r="F328" i="5"/>
  <c r="C139" i="5"/>
  <c r="E328" i="5" l="1"/>
  <c r="G328" i="5"/>
  <c r="D139" i="5"/>
  <c r="F139" i="5"/>
  <c r="C329" i="5" l="1"/>
  <c r="E139" i="5"/>
  <c r="G139" i="5"/>
  <c r="D329" i="5" l="1"/>
  <c r="F329" i="5"/>
  <c r="C140" i="5"/>
  <c r="G329" i="5" l="1"/>
  <c r="E329" i="5"/>
  <c r="D140" i="5"/>
  <c r="F140" i="5"/>
  <c r="C330" i="5" l="1"/>
  <c r="G140" i="5"/>
  <c r="E140" i="5"/>
  <c r="D330" i="5" l="1"/>
  <c r="F330" i="5"/>
  <c r="C141" i="5"/>
  <c r="E330" i="5" l="1"/>
  <c r="G330" i="5"/>
  <c r="D141" i="5"/>
  <c r="F141" i="5"/>
  <c r="C331" i="5" l="1"/>
  <c r="E141" i="5"/>
  <c r="G141" i="5"/>
  <c r="D331" i="5" l="1"/>
  <c r="F331" i="5"/>
  <c r="C142" i="5"/>
  <c r="G331" i="5" l="1"/>
  <c r="E331" i="5"/>
  <c r="D142" i="5"/>
  <c r="F142" i="5"/>
  <c r="C332" i="5" l="1"/>
  <c r="G142" i="5"/>
  <c r="E142" i="5"/>
  <c r="D332" i="5" l="1"/>
  <c r="F332" i="5"/>
  <c r="C143" i="5"/>
  <c r="E332" i="5" l="1"/>
  <c r="G332" i="5"/>
  <c r="D143" i="5"/>
  <c r="F143" i="5"/>
  <c r="C333" i="5" l="1"/>
  <c r="E143" i="5"/>
  <c r="G143" i="5"/>
  <c r="D333" i="5" l="1"/>
  <c r="F333" i="5"/>
  <c r="C144" i="5"/>
  <c r="G333" i="5" l="1"/>
  <c r="E333" i="5"/>
  <c r="D144" i="5"/>
  <c r="F144" i="5"/>
  <c r="C334" i="5" l="1"/>
  <c r="G144" i="5"/>
  <c r="E144" i="5"/>
  <c r="D334" i="5" l="1"/>
  <c r="F334" i="5"/>
  <c r="C145" i="5"/>
  <c r="E334" i="5" l="1"/>
  <c r="G334" i="5"/>
  <c r="D145" i="5"/>
  <c r="F145" i="5"/>
  <c r="C335" i="5" l="1"/>
  <c r="G145" i="5"/>
  <c r="E145" i="5"/>
  <c r="D335" i="5" l="1"/>
  <c r="F335" i="5"/>
  <c r="C146" i="5"/>
  <c r="G335" i="5" l="1"/>
  <c r="E335" i="5"/>
  <c r="D146" i="5"/>
  <c r="F146" i="5"/>
  <c r="C336" i="5" l="1"/>
  <c r="G146" i="5"/>
  <c r="E146" i="5"/>
  <c r="D336" i="5" l="1"/>
  <c r="F336" i="5"/>
  <c r="C147" i="5"/>
  <c r="E336" i="5" l="1"/>
  <c r="G336" i="5"/>
  <c r="D147" i="5"/>
  <c r="F147" i="5"/>
  <c r="C337" i="5" l="1"/>
  <c r="G147" i="5"/>
  <c r="E147" i="5"/>
  <c r="D337" i="5" l="1"/>
  <c r="F337" i="5"/>
  <c r="C148" i="5"/>
  <c r="G337" i="5" l="1"/>
  <c r="E337" i="5"/>
  <c r="D148" i="5"/>
  <c r="F148" i="5"/>
  <c r="C338" i="5" l="1"/>
  <c r="E148" i="5"/>
  <c r="G148" i="5"/>
  <c r="D338" i="5" l="1"/>
  <c r="F338" i="5"/>
  <c r="C149" i="5"/>
  <c r="E338" i="5" l="1"/>
  <c r="G338" i="5"/>
  <c r="D149" i="5"/>
  <c r="F149" i="5"/>
  <c r="C339" i="5" l="1"/>
  <c r="G149" i="5"/>
  <c r="E149" i="5"/>
  <c r="D339" i="5" l="1"/>
  <c r="F339" i="5"/>
  <c r="C150" i="5"/>
  <c r="G339" i="5" l="1"/>
  <c r="E339" i="5"/>
  <c r="D150" i="5"/>
  <c r="F150" i="5"/>
  <c r="C340" i="5" l="1"/>
  <c r="G150" i="5"/>
  <c r="E150" i="5"/>
  <c r="D340" i="5" l="1"/>
  <c r="F340" i="5"/>
  <c r="C151" i="5"/>
  <c r="E340" i="5" l="1"/>
  <c r="G340" i="5"/>
  <c r="D151" i="5"/>
  <c r="F151" i="5"/>
  <c r="C341" i="5" l="1"/>
  <c r="E151" i="5"/>
  <c r="G151" i="5"/>
  <c r="D341" i="5" l="1"/>
  <c r="F341" i="5"/>
  <c r="C152" i="5"/>
  <c r="G341" i="5" l="1"/>
  <c r="E341" i="5"/>
  <c r="D152" i="5"/>
  <c r="F152" i="5"/>
  <c r="C342" i="5" l="1"/>
  <c r="G152" i="5"/>
  <c r="E152" i="5"/>
  <c r="D342" i="5" l="1"/>
  <c r="F342" i="5"/>
  <c r="C153" i="5"/>
  <c r="E342" i="5" l="1"/>
  <c r="G342" i="5"/>
  <c r="D153" i="5"/>
  <c r="F153" i="5"/>
  <c r="C343" i="5" l="1"/>
  <c r="E153" i="5"/>
  <c r="G153" i="5"/>
  <c r="D343" i="5" l="1"/>
  <c r="F343" i="5"/>
  <c r="C154" i="5"/>
  <c r="G343" i="5" l="1"/>
  <c r="E343" i="5"/>
  <c r="D154" i="5"/>
  <c r="F154" i="5"/>
  <c r="C344" i="5" l="1"/>
  <c r="G154" i="5"/>
  <c r="E154" i="5"/>
  <c r="D344" i="5" l="1"/>
  <c r="F344" i="5"/>
  <c r="C155" i="5"/>
  <c r="E344" i="5" l="1"/>
  <c r="G344" i="5"/>
  <c r="D155" i="5"/>
  <c r="F155" i="5"/>
  <c r="C345" i="5" l="1"/>
  <c r="E155" i="5"/>
  <c r="G155" i="5"/>
  <c r="D345" i="5" l="1"/>
  <c r="F345" i="5"/>
  <c r="C156" i="5"/>
  <c r="G345" i="5" l="1"/>
  <c r="E345" i="5"/>
  <c r="D156" i="5"/>
  <c r="F156" i="5"/>
  <c r="C346" i="5" l="1"/>
  <c r="G156" i="5"/>
  <c r="E156" i="5"/>
  <c r="D346" i="5" l="1"/>
  <c r="F346" i="5"/>
  <c r="C157" i="5"/>
  <c r="E346" i="5" l="1"/>
  <c r="G346" i="5"/>
  <c r="D157" i="5"/>
  <c r="F157" i="5"/>
  <c r="C347" i="5" l="1"/>
  <c r="E157" i="5"/>
  <c r="G157" i="5"/>
  <c r="D347" i="5" l="1"/>
  <c r="F347" i="5"/>
  <c r="C158" i="5"/>
  <c r="G347" i="5" l="1"/>
  <c r="E347" i="5"/>
  <c r="D158" i="5"/>
  <c r="F158" i="5"/>
  <c r="C348" i="5" l="1"/>
  <c r="G158" i="5"/>
  <c r="E158" i="5"/>
  <c r="D348" i="5" l="1"/>
  <c r="F348" i="5"/>
  <c r="C159" i="5"/>
  <c r="E348" i="5" l="1"/>
  <c r="G348" i="5"/>
  <c r="D159" i="5"/>
  <c r="F159" i="5"/>
  <c r="C349" i="5" l="1"/>
  <c r="E159" i="5"/>
  <c r="G159" i="5"/>
  <c r="D349" i="5" l="1"/>
  <c r="F349" i="5"/>
  <c r="C160" i="5"/>
  <c r="G349" i="5" l="1"/>
  <c r="E349" i="5"/>
  <c r="D160" i="5"/>
  <c r="F160" i="5"/>
  <c r="C350" i="5" l="1"/>
  <c r="G160" i="5"/>
  <c r="E160" i="5"/>
  <c r="D350" i="5" l="1"/>
  <c r="F350" i="5"/>
  <c r="C161" i="5"/>
  <c r="E350" i="5" l="1"/>
  <c r="G350" i="5"/>
  <c r="D161" i="5"/>
  <c r="F161" i="5"/>
  <c r="C351" i="5" l="1"/>
  <c r="E161" i="5"/>
  <c r="G161" i="5"/>
  <c r="D351" i="5" l="1"/>
  <c r="F351" i="5"/>
  <c r="C162" i="5"/>
  <c r="G351" i="5" l="1"/>
  <c r="E351" i="5"/>
  <c r="D162" i="5"/>
  <c r="F162" i="5"/>
  <c r="C352" i="5" l="1"/>
  <c r="G162" i="5"/>
  <c r="E162" i="5"/>
  <c r="D352" i="5" l="1"/>
  <c r="F352" i="5"/>
  <c r="C163" i="5"/>
  <c r="E352" i="5" l="1"/>
  <c r="G352" i="5"/>
  <c r="D163" i="5"/>
  <c r="F163" i="5"/>
  <c r="C353" i="5" l="1"/>
  <c r="E163" i="5"/>
  <c r="G163" i="5"/>
  <c r="D353" i="5" l="1"/>
  <c r="F353" i="5"/>
  <c r="C164" i="5"/>
  <c r="G353" i="5" l="1"/>
  <c r="E353" i="5"/>
  <c r="D164" i="5"/>
  <c r="F164" i="5"/>
  <c r="C354" i="5" l="1"/>
  <c r="G164" i="5"/>
  <c r="E164" i="5"/>
  <c r="D354" i="5" l="1"/>
  <c r="F354" i="5"/>
  <c r="C165" i="5"/>
  <c r="E354" i="5" l="1"/>
  <c r="G354" i="5"/>
  <c r="D165" i="5"/>
  <c r="F165" i="5"/>
  <c r="C355" i="5" l="1"/>
  <c r="E165" i="5"/>
  <c r="G165" i="5"/>
  <c r="D355" i="5" l="1"/>
  <c r="F355" i="5"/>
  <c r="C166" i="5"/>
  <c r="G355" i="5" l="1"/>
  <c r="E355" i="5"/>
  <c r="D166" i="5"/>
  <c r="F166" i="5"/>
  <c r="C356" i="5" l="1"/>
  <c r="G166" i="5"/>
  <c r="E166" i="5"/>
  <c r="D356" i="5" l="1"/>
  <c r="F356" i="5"/>
  <c r="C167" i="5"/>
  <c r="G356" i="5" l="1"/>
  <c r="E356" i="5"/>
  <c r="D167" i="5"/>
  <c r="F167" i="5"/>
  <c r="C357" i="5" l="1"/>
  <c r="E167" i="5"/>
  <c r="G167" i="5"/>
  <c r="D357" i="5" l="1"/>
  <c r="F357" i="5"/>
  <c r="C168" i="5"/>
  <c r="E357" i="5" l="1"/>
  <c r="G357" i="5"/>
  <c r="D168" i="5"/>
  <c r="F168" i="5"/>
  <c r="C358" i="5" l="1"/>
  <c r="G168" i="5"/>
  <c r="E168" i="5"/>
  <c r="D358" i="5" l="1"/>
  <c r="F358" i="5"/>
  <c r="C169" i="5"/>
  <c r="G358" i="5" l="1"/>
  <c r="E358" i="5"/>
  <c r="D169" i="5"/>
  <c r="F169" i="5"/>
  <c r="C359" i="5" l="1"/>
  <c r="E169" i="5"/>
  <c r="G169" i="5"/>
  <c r="D359" i="5" l="1"/>
  <c r="F359" i="5"/>
  <c r="C170" i="5"/>
  <c r="E359" i="5" l="1"/>
  <c r="G359" i="5"/>
  <c r="D170" i="5"/>
  <c r="F170" i="5"/>
  <c r="C360" i="5" l="1"/>
  <c r="G170" i="5"/>
  <c r="E170" i="5"/>
  <c r="D360" i="5" l="1"/>
  <c r="F360" i="5"/>
  <c r="C171" i="5"/>
  <c r="G360" i="5" l="1"/>
  <c r="E360" i="5"/>
  <c r="D171" i="5"/>
  <c r="F171" i="5"/>
  <c r="C361" i="5" l="1"/>
  <c r="E171" i="5"/>
  <c r="G171" i="5"/>
  <c r="D361" i="5" l="1"/>
  <c r="F361" i="5"/>
  <c r="C172" i="5"/>
  <c r="E361" i="5" l="1"/>
  <c r="G361" i="5"/>
  <c r="D172" i="5"/>
  <c r="F172" i="5"/>
  <c r="C362" i="5" l="1"/>
  <c r="G172" i="5"/>
  <c r="E172" i="5"/>
  <c r="D362" i="5" l="1"/>
  <c r="F362" i="5"/>
  <c r="C173" i="5"/>
  <c r="G362" i="5" l="1"/>
  <c r="E362" i="5"/>
  <c r="D173" i="5"/>
  <c r="F173" i="5"/>
  <c r="C363" i="5" l="1"/>
  <c r="E173" i="5"/>
  <c r="G173" i="5"/>
  <c r="D363" i="5" l="1"/>
  <c r="F363" i="5"/>
  <c r="C174" i="5"/>
  <c r="G363" i="5" l="1"/>
  <c r="E363" i="5"/>
  <c r="D174" i="5"/>
  <c r="F174" i="5"/>
  <c r="C364" i="5" l="1"/>
  <c r="G174" i="5"/>
  <c r="E174" i="5"/>
  <c r="D364" i="5" l="1"/>
  <c r="F364" i="5"/>
  <c r="C175" i="5"/>
  <c r="E364" i="5" l="1"/>
  <c r="G364" i="5"/>
  <c r="D175" i="5"/>
  <c r="F175" i="5"/>
  <c r="C365" i="5" l="1"/>
  <c r="E175" i="5"/>
  <c r="G175" i="5"/>
  <c r="D365" i="5" l="1"/>
  <c r="F365" i="5"/>
  <c r="C176" i="5"/>
  <c r="G365" i="5" l="1"/>
  <c r="E365" i="5"/>
  <c r="D176" i="5"/>
  <c r="F176" i="5"/>
  <c r="C366" i="5" l="1"/>
  <c r="G176" i="5"/>
  <c r="E176" i="5"/>
  <c r="D366" i="5" l="1"/>
  <c r="F366" i="5"/>
  <c r="C177" i="5"/>
  <c r="E366" i="5" l="1"/>
  <c r="G366" i="5"/>
  <c r="D177" i="5"/>
  <c r="F177" i="5"/>
  <c r="C367" i="5" l="1"/>
  <c r="E177" i="5"/>
  <c r="G177" i="5"/>
  <c r="D367" i="5" l="1"/>
  <c r="F367" i="5"/>
  <c r="C178" i="5"/>
  <c r="G367" i="5" l="1"/>
  <c r="E367" i="5"/>
  <c r="D178" i="5"/>
  <c r="F178" i="5"/>
  <c r="C368" i="5" l="1"/>
  <c r="G178" i="5"/>
  <c r="E178" i="5"/>
  <c r="D368" i="5" l="1"/>
  <c r="F368" i="5"/>
  <c r="C179" i="5"/>
  <c r="G368" i="5" l="1"/>
  <c r="E368" i="5"/>
  <c r="D179" i="5"/>
  <c r="F179" i="5"/>
  <c r="C369" i="5" l="1"/>
  <c r="E179" i="5"/>
  <c r="G179" i="5"/>
  <c r="D369" i="5" l="1"/>
  <c r="F369" i="5"/>
  <c r="C180" i="5"/>
  <c r="E369" i="5" l="1"/>
  <c r="G369" i="5"/>
  <c r="D180" i="5"/>
  <c r="F180" i="5"/>
  <c r="C370" i="5" l="1"/>
  <c r="G180" i="5"/>
  <c r="E180" i="5"/>
  <c r="D370" i="5" l="1"/>
  <c r="F370" i="5"/>
  <c r="C181" i="5"/>
  <c r="G370" i="5" l="1"/>
  <c r="E370" i="5"/>
  <c r="D181" i="5"/>
  <c r="F181" i="5"/>
  <c r="C371" i="5" l="1"/>
  <c r="E181" i="5"/>
  <c r="G181" i="5"/>
  <c r="D371" i="5" l="1"/>
  <c r="F371" i="5"/>
  <c r="C182" i="5"/>
  <c r="E371" i="5" l="1"/>
  <c r="G371" i="5"/>
  <c r="D182" i="5"/>
  <c r="F182" i="5"/>
  <c r="C372" i="5" l="1"/>
  <c r="G182" i="5"/>
  <c r="E182" i="5"/>
  <c r="D372" i="5" l="1"/>
  <c r="F372" i="5"/>
  <c r="C183" i="5"/>
  <c r="E372" i="5" l="1"/>
  <c r="G372" i="5"/>
  <c r="D183" i="5"/>
  <c r="F183" i="5"/>
  <c r="C373" i="5" l="1"/>
  <c r="E183" i="5"/>
  <c r="G183" i="5"/>
  <c r="D373" i="5" l="1"/>
  <c r="F373" i="5"/>
  <c r="C184" i="5"/>
  <c r="G373" i="5" l="1"/>
  <c r="E373" i="5"/>
  <c r="D184" i="5"/>
  <c r="F184" i="5"/>
  <c r="G184" i="5" l="1"/>
  <c r="E184" i="5"/>
  <c r="C185" i="5" l="1"/>
  <c r="D185" i="5" l="1"/>
  <c r="F185" i="5"/>
  <c r="E185" i="5" l="1"/>
  <c r="G185" i="5"/>
  <c r="C186" i="5" l="1"/>
  <c r="D186" i="5" l="1"/>
  <c r="F186" i="5"/>
  <c r="G186" i="5" l="1"/>
  <c r="E186" i="5"/>
  <c r="C187" i="5" l="1"/>
  <c r="D187" i="5" l="1"/>
  <c r="F187" i="5"/>
  <c r="E187" i="5" l="1"/>
  <c r="G187" i="5"/>
  <c r="C188" i="5" l="1"/>
  <c r="D188" i="5" l="1"/>
  <c r="F188" i="5"/>
  <c r="G188" i="5" l="1"/>
  <c r="E188" i="5"/>
  <c r="C189" i="5" l="1"/>
  <c r="D189" i="5" l="1"/>
  <c r="F189" i="5"/>
  <c r="E189" i="5" l="1"/>
  <c r="G189" i="5"/>
  <c r="C190" i="5" l="1"/>
  <c r="D190" i="5" l="1"/>
  <c r="F190" i="5"/>
  <c r="G190" i="5" l="1"/>
  <c r="E190" i="5"/>
  <c r="C191" i="5" l="1"/>
  <c r="D191" i="5" l="1"/>
  <c r="F191" i="5"/>
  <c r="E191" i="5" l="1"/>
  <c r="G191" i="5"/>
  <c r="C192" i="5" l="1"/>
  <c r="D192" i="5" l="1"/>
  <c r="F192" i="5"/>
  <c r="G192" i="5" l="1"/>
  <c r="E192" i="5"/>
  <c r="C193" i="5" l="1"/>
  <c r="D193" i="5" l="1"/>
  <c r="F193" i="5"/>
  <c r="E193" i="5" l="1"/>
  <c r="G193" i="5"/>
</calcChain>
</file>

<file path=xl/sharedStrings.xml><?xml version="1.0" encoding="utf-8"?>
<sst xmlns="http://schemas.openxmlformats.org/spreadsheetml/2006/main" count="105" uniqueCount="34">
  <si>
    <t>Amount</t>
  </si>
  <si>
    <t>Years</t>
  </si>
  <si>
    <t>Rate(APR)</t>
  </si>
  <si>
    <t>Pmts/Yr</t>
  </si>
  <si>
    <t>Payment</t>
  </si>
  <si>
    <t>Tot Paid</t>
  </si>
  <si>
    <t>Tot Int</t>
  </si>
  <si>
    <t>Num Pmts</t>
  </si>
  <si>
    <t>Per Rate</t>
  </si>
  <si>
    <t>Type</t>
  </si>
  <si>
    <t>Pmt #</t>
  </si>
  <si>
    <t>Interest</t>
  </si>
  <si>
    <t>Principle</t>
  </si>
  <si>
    <t>Balance</t>
  </si>
  <si>
    <t>Totals</t>
  </si>
  <si>
    <t>Amortized</t>
  </si>
  <si>
    <t>Price</t>
  </si>
  <si>
    <t>Down</t>
  </si>
  <si>
    <t>APR</t>
  </si>
  <si>
    <t>total</t>
  </si>
  <si>
    <t>Cum Int</t>
  </si>
  <si>
    <t>Cum Prin</t>
  </si>
  <si>
    <t>Inputs</t>
  </si>
  <si>
    <t>Model: 3</t>
  </si>
  <si>
    <t>Make: Tesla</t>
  </si>
  <si>
    <t>Year: 2020</t>
  </si>
  <si>
    <t>Computations</t>
  </si>
  <si>
    <t>School: Loras</t>
  </si>
  <si>
    <t>Loc: Dubuque</t>
  </si>
  <si>
    <t>Yr Grad: 2023</t>
  </si>
  <si>
    <t>Major: Bus/Pol</t>
  </si>
  <si>
    <t>Loc: Des Moines</t>
  </si>
  <si>
    <t>Type: House</t>
  </si>
  <si>
    <t>Year: 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</si>
</sst>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%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0" fontId="0" fillId="0" borderId="0" xfId="2" applyNumberFormat="1" applyFont="1"/>
    <xf numFmtId="164" fontId="0" fillId="0" borderId="0" xfId="2" applyNumberFormat="1" applyFont="1"/>
    <xf numFmtId="44" fontId="0" fillId="0" borderId="0" xfId="1" applyFont="1"/>
    <xf numFmtId="44" fontId="0" fillId="0" borderId="0" xfId="0" applyNumberFormat="1"/>
    <xf numFmtId="10" fontId="0" fillId="0" borderId="0" xfId="0" applyNumberFormat="1"/>
    <xf numFmtId="165" fontId="0" fillId="0" borderId="0" xfId="1" applyNumberFormat="1" applyFont="1"/>
    <xf numFmtId="8" fontId="0" fillId="0" borderId="0" xfId="0" applyNumberFormat="1"/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pane ySplit="7" topLeftCell="A8" activePane="bottomLeft" state="frozen"/>
      <selection activeCell="E10" sqref="E10"/>
      <selection pane="bottomLeft" activeCell="E10" sqref="E10"/>
    </sheetView>
  </sheetViews>
  <sheetFormatPr defaultRowHeight="14.5" x14ac:dyDescent="0.35"/>
  <cols>
    <col min="2" max="2" width="11.08984375" bestFit="1" customWidth="1"/>
    <col min="3" max="3" width="10.6328125" customWidth="1"/>
    <col min="4" max="5" width="11.08984375" bestFit="1" customWidth="1"/>
  </cols>
  <sheetData>
    <row r="1" spans="1:7" x14ac:dyDescent="0.35">
      <c r="A1" t="s">
        <v>0</v>
      </c>
      <c r="B1" s="3">
        <v>45000</v>
      </c>
      <c r="D1" t="s">
        <v>7</v>
      </c>
      <c r="E1">
        <f>B2*B3</f>
        <v>48</v>
      </c>
      <c r="F1" t="s">
        <v>9</v>
      </c>
    </row>
    <row r="2" spans="1:7" x14ac:dyDescent="0.35">
      <c r="A2" t="s">
        <v>1</v>
      </c>
      <c r="B2">
        <v>4</v>
      </c>
      <c r="D2" t="s">
        <v>8</v>
      </c>
      <c r="E2" s="2">
        <f>B4/B3</f>
        <v>4.1666666666666666E-3</v>
      </c>
      <c r="F2" t="s">
        <v>15</v>
      </c>
    </row>
    <row r="3" spans="1:7" x14ac:dyDescent="0.35">
      <c r="A3" t="s">
        <v>3</v>
      </c>
      <c r="B3">
        <v>12</v>
      </c>
      <c r="D3" t="s">
        <v>4</v>
      </c>
      <c r="E3" s="3">
        <f>IF(F2="Balloon",B1*E2,IF(F2="Amortized",PMT(E2,E1,-B1),"bad type"))</f>
        <v>1036.3182106790932</v>
      </c>
    </row>
    <row r="4" spans="1:7" x14ac:dyDescent="0.35">
      <c r="A4" t="s">
        <v>2</v>
      </c>
      <c r="B4" s="1">
        <v>0.05</v>
      </c>
      <c r="D4" t="s">
        <v>5</v>
      </c>
      <c r="E4" s="3">
        <f>IF(F2="Balloon",E3*E1+B1,IF(F2="Amortized",E3*E1,"bad loan type"))</f>
        <v>49743.274112596475</v>
      </c>
    </row>
    <row r="5" spans="1:7" x14ac:dyDescent="0.35">
      <c r="D5" t="s">
        <v>6</v>
      </c>
      <c r="E5" s="4">
        <f>E4-B1</f>
        <v>4743.2741125964749</v>
      </c>
    </row>
    <row r="7" spans="1:7" x14ac:dyDescent="0.35">
      <c r="A7" t="s">
        <v>10</v>
      </c>
      <c r="B7" t="s">
        <v>4</v>
      </c>
      <c r="C7" t="s">
        <v>11</v>
      </c>
      <c r="D7" t="s">
        <v>12</v>
      </c>
      <c r="E7" t="s">
        <v>13</v>
      </c>
    </row>
    <row r="8" spans="1:7" x14ac:dyDescent="0.35">
      <c r="A8">
        <v>0</v>
      </c>
      <c r="B8">
        <v>0</v>
      </c>
      <c r="C8">
        <v>0</v>
      </c>
      <c r="D8">
        <v>0</v>
      </c>
      <c r="E8" s="4">
        <f>B1</f>
        <v>45000</v>
      </c>
      <c r="F8" s="3"/>
      <c r="G8" s="3"/>
    </row>
    <row r="9" spans="1:7" x14ac:dyDescent="0.35">
      <c r="A9">
        <f>A8+1</f>
        <v>1</v>
      </c>
      <c r="B9" s="4">
        <f>IF(F$2="Amortized",E$3,IF(F$2="Balloon",IF(A9=E$1,B$1+E$3,E$3),"bad type"))</f>
        <v>1036.3182106790932</v>
      </c>
      <c r="C9" s="4">
        <f>E8*E$2</f>
        <v>187.5</v>
      </c>
      <c r="D9" s="4">
        <f>B9-C9</f>
        <v>848.81821067909323</v>
      </c>
      <c r="E9" s="4">
        <f>E8-D9</f>
        <v>44151.181789320908</v>
      </c>
      <c r="F9" s="4"/>
    </row>
    <row r="10" spans="1:7" x14ac:dyDescent="0.35">
      <c r="A10">
        <f t="shared" ref="A10:A56" si="0">A9+1</f>
        <v>2</v>
      </c>
      <c r="B10" s="4">
        <f t="shared" ref="B10:B56" si="1">IF(F$2="Amortized",E$3,IF(F$2="Balloon",IF(A10=E$1,B$1+E$3,E$3),"bad type"))</f>
        <v>1036.3182106790932</v>
      </c>
      <c r="C10" s="4">
        <f t="shared" ref="C10:C56" si="2">E9*E$2</f>
        <v>183.96325745550379</v>
      </c>
      <c r="D10" s="4">
        <f t="shared" ref="D10:D56" si="3">B10-C10</f>
        <v>852.3549532235894</v>
      </c>
      <c r="E10" s="4">
        <f t="shared" ref="E10:E56" si="4">E9-D10</f>
        <v>43298.826836097316</v>
      </c>
    </row>
    <row r="11" spans="1:7" x14ac:dyDescent="0.35">
      <c r="A11">
        <f t="shared" si="0"/>
        <v>3</v>
      </c>
      <c r="B11" s="4">
        <f t="shared" si="1"/>
        <v>1036.3182106790932</v>
      </c>
      <c r="C11" s="4">
        <f t="shared" si="2"/>
        <v>180.41177848373883</v>
      </c>
      <c r="D11" s="4">
        <f t="shared" si="3"/>
        <v>855.90643219535445</v>
      </c>
      <c r="E11" s="4">
        <f t="shared" si="4"/>
        <v>42442.920403901961</v>
      </c>
    </row>
    <row r="12" spans="1:7" x14ac:dyDescent="0.35">
      <c r="A12">
        <f t="shared" si="0"/>
        <v>4</v>
      </c>
      <c r="B12" s="4">
        <f t="shared" si="1"/>
        <v>1036.3182106790932</v>
      </c>
      <c r="C12" s="4">
        <f t="shared" si="2"/>
        <v>176.84550168292483</v>
      </c>
      <c r="D12" s="4">
        <f t="shared" si="3"/>
        <v>859.47270899616842</v>
      </c>
      <c r="E12" s="4">
        <f t="shared" si="4"/>
        <v>41583.447694905793</v>
      </c>
    </row>
    <row r="13" spans="1:7" x14ac:dyDescent="0.35">
      <c r="A13">
        <f t="shared" si="0"/>
        <v>5</v>
      </c>
      <c r="B13" s="4">
        <f t="shared" si="1"/>
        <v>1036.3182106790932</v>
      </c>
      <c r="C13" s="4">
        <f t="shared" si="2"/>
        <v>173.26436539544079</v>
      </c>
      <c r="D13" s="4">
        <f t="shared" si="3"/>
        <v>863.05384528365244</v>
      </c>
      <c r="E13" s="4">
        <f t="shared" si="4"/>
        <v>40720.393849622138</v>
      </c>
    </row>
    <row r="14" spans="1:7" x14ac:dyDescent="0.35">
      <c r="A14">
        <f t="shared" si="0"/>
        <v>6</v>
      </c>
      <c r="B14" s="4">
        <f t="shared" si="1"/>
        <v>1036.3182106790932</v>
      </c>
      <c r="C14" s="4">
        <f t="shared" si="2"/>
        <v>169.6683077067589</v>
      </c>
      <c r="D14" s="4">
        <f t="shared" si="3"/>
        <v>866.6499029723343</v>
      </c>
      <c r="E14" s="4">
        <f t="shared" si="4"/>
        <v>39853.743946649804</v>
      </c>
    </row>
    <row r="15" spans="1:7" x14ac:dyDescent="0.35">
      <c r="A15">
        <f t="shared" si="0"/>
        <v>7</v>
      </c>
      <c r="B15" s="4">
        <f t="shared" si="1"/>
        <v>1036.3182106790932</v>
      </c>
      <c r="C15" s="4">
        <f t="shared" si="2"/>
        <v>166.05726644437419</v>
      </c>
      <c r="D15" s="4">
        <f t="shared" si="3"/>
        <v>870.26094423471909</v>
      </c>
      <c r="E15" s="4">
        <f t="shared" si="4"/>
        <v>38983.483002415087</v>
      </c>
    </row>
    <row r="16" spans="1:7" x14ac:dyDescent="0.35">
      <c r="A16">
        <f t="shared" si="0"/>
        <v>8</v>
      </c>
      <c r="B16" s="4">
        <f t="shared" si="1"/>
        <v>1036.3182106790932</v>
      </c>
      <c r="C16" s="4">
        <f t="shared" si="2"/>
        <v>162.43117917672953</v>
      </c>
      <c r="D16" s="4">
        <f t="shared" si="3"/>
        <v>873.8870315023637</v>
      </c>
      <c r="E16" s="4">
        <f t="shared" si="4"/>
        <v>38109.59597091272</v>
      </c>
    </row>
    <row r="17" spans="1:5" x14ac:dyDescent="0.35">
      <c r="A17">
        <f t="shared" si="0"/>
        <v>9</v>
      </c>
      <c r="B17" s="4">
        <f t="shared" si="1"/>
        <v>1036.3182106790932</v>
      </c>
      <c r="C17" s="4">
        <f t="shared" si="2"/>
        <v>158.78998321213632</v>
      </c>
      <c r="D17" s="4">
        <f t="shared" si="3"/>
        <v>877.52822746695688</v>
      </c>
      <c r="E17" s="4">
        <f t="shared" si="4"/>
        <v>37232.067743445761</v>
      </c>
    </row>
    <row r="18" spans="1:5" x14ac:dyDescent="0.35">
      <c r="A18">
        <f t="shared" si="0"/>
        <v>10</v>
      </c>
      <c r="B18" s="4">
        <f t="shared" si="1"/>
        <v>1036.3182106790932</v>
      </c>
      <c r="C18" s="4">
        <f t="shared" si="2"/>
        <v>155.13361559769066</v>
      </c>
      <c r="D18" s="4">
        <f t="shared" si="3"/>
        <v>881.18459508140256</v>
      </c>
      <c r="E18" s="4">
        <f t="shared" si="4"/>
        <v>36350.883148364359</v>
      </c>
    </row>
    <row r="19" spans="1:5" x14ac:dyDescent="0.35">
      <c r="A19">
        <f t="shared" si="0"/>
        <v>11</v>
      </c>
      <c r="B19" s="4">
        <f t="shared" si="1"/>
        <v>1036.3182106790932</v>
      </c>
      <c r="C19" s="4">
        <f t="shared" si="2"/>
        <v>151.46201311818481</v>
      </c>
      <c r="D19" s="4">
        <f t="shared" si="3"/>
        <v>884.85619756090841</v>
      </c>
      <c r="E19" s="4">
        <f t="shared" si="4"/>
        <v>35466.026950803447</v>
      </c>
    </row>
    <row r="20" spans="1:5" x14ac:dyDescent="0.35">
      <c r="A20">
        <f t="shared" si="0"/>
        <v>12</v>
      </c>
      <c r="B20" s="4">
        <f t="shared" si="1"/>
        <v>1036.3182106790932</v>
      </c>
      <c r="C20" s="4">
        <f t="shared" si="2"/>
        <v>147.77511229501437</v>
      </c>
      <c r="D20" s="4">
        <f t="shared" si="3"/>
        <v>888.5430983840788</v>
      </c>
      <c r="E20" s="4">
        <f t="shared" si="4"/>
        <v>34577.483852419369</v>
      </c>
    </row>
    <row r="21" spans="1:5" x14ac:dyDescent="0.35">
      <c r="A21">
        <f t="shared" si="0"/>
        <v>13</v>
      </c>
      <c r="B21" s="4">
        <f t="shared" si="1"/>
        <v>1036.3182106790932</v>
      </c>
      <c r="C21" s="4">
        <f t="shared" si="2"/>
        <v>144.0728493850807</v>
      </c>
      <c r="D21" s="4">
        <f t="shared" si="3"/>
        <v>892.24536129401258</v>
      </c>
      <c r="E21" s="4">
        <f t="shared" si="4"/>
        <v>33685.238491125354</v>
      </c>
    </row>
    <row r="22" spans="1:5" x14ac:dyDescent="0.35">
      <c r="A22">
        <f t="shared" si="0"/>
        <v>14</v>
      </c>
      <c r="B22" s="4">
        <f t="shared" si="1"/>
        <v>1036.3182106790932</v>
      </c>
      <c r="C22" s="4">
        <f t="shared" si="2"/>
        <v>140.35516037968898</v>
      </c>
      <c r="D22" s="4">
        <f t="shared" si="3"/>
        <v>895.96305029940424</v>
      </c>
      <c r="E22" s="4">
        <f t="shared" si="4"/>
        <v>32789.27544082595</v>
      </c>
    </row>
    <row r="23" spans="1:5" x14ac:dyDescent="0.35">
      <c r="A23">
        <f t="shared" si="0"/>
        <v>15</v>
      </c>
      <c r="B23" s="4">
        <f t="shared" si="1"/>
        <v>1036.3182106790932</v>
      </c>
      <c r="C23" s="4">
        <f t="shared" si="2"/>
        <v>136.62198100344145</v>
      </c>
      <c r="D23" s="4">
        <f t="shared" si="3"/>
        <v>899.69622967565181</v>
      </c>
      <c r="E23" s="4">
        <f t="shared" si="4"/>
        <v>31889.5792111503</v>
      </c>
    </row>
    <row r="24" spans="1:5" x14ac:dyDescent="0.35">
      <c r="A24">
        <f t="shared" si="0"/>
        <v>16</v>
      </c>
      <c r="B24" s="4">
        <f t="shared" si="1"/>
        <v>1036.3182106790932</v>
      </c>
      <c r="C24" s="4">
        <f t="shared" si="2"/>
        <v>132.87324671312624</v>
      </c>
      <c r="D24" s="4">
        <f t="shared" si="3"/>
        <v>903.44496396596696</v>
      </c>
      <c r="E24" s="4">
        <f t="shared" si="4"/>
        <v>30986.134247184331</v>
      </c>
    </row>
    <row r="25" spans="1:5" x14ac:dyDescent="0.35">
      <c r="A25">
        <f t="shared" si="0"/>
        <v>17</v>
      </c>
      <c r="B25" s="4">
        <f t="shared" si="1"/>
        <v>1036.3182106790932</v>
      </c>
      <c r="C25" s="4">
        <f t="shared" si="2"/>
        <v>129.10889269660137</v>
      </c>
      <c r="D25" s="4">
        <f t="shared" si="3"/>
        <v>907.20931798249183</v>
      </c>
      <c r="E25" s="4">
        <f t="shared" si="4"/>
        <v>30078.924929201839</v>
      </c>
    </row>
    <row r="26" spans="1:5" x14ac:dyDescent="0.35">
      <c r="A26">
        <f t="shared" si="0"/>
        <v>18</v>
      </c>
      <c r="B26" s="4">
        <f t="shared" si="1"/>
        <v>1036.3182106790932</v>
      </c>
      <c r="C26" s="4">
        <f t="shared" si="2"/>
        <v>125.32885387167433</v>
      </c>
      <c r="D26" s="4">
        <f t="shared" si="3"/>
        <v>910.98935680741886</v>
      </c>
      <c r="E26" s="4">
        <f t="shared" si="4"/>
        <v>29167.935572394421</v>
      </c>
    </row>
    <row r="27" spans="1:5" x14ac:dyDescent="0.35">
      <c r="A27">
        <f t="shared" si="0"/>
        <v>19</v>
      </c>
      <c r="B27" s="4">
        <f t="shared" si="1"/>
        <v>1036.3182106790932</v>
      </c>
      <c r="C27" s="4">
        <f t="shared" si="2"/>
        <v>121.53306488497675</v>
      </c>
      <c r="D27" s="4">
        <f t="shared" si="3"/>
        <v>914.78514579411649</v>
      </c>
      <c r="E27" s="4">
        <f t="shared" si="4"/>
        <v>28253.150426600303</v>
      </c>
    </row>
    <row r="28" spans="1:5" x14ac:dyDescent="0.35">
      <c r="A28">
        <f t="shared" si="0"/>
        <v>20</v>
      </c>
      <c r="B28" s="4">
        <f t="shared" si="1"/>
        <v>1036.3182106790932</v>
      </c>
      <c r="C28" s="4">
        <f t="shared" si="2"/>
        <v>117.7214601108346</v>
      </c>
      <c r="D28" s="4">
        <f t="shared" si="3"/>
        <v>918.59675056825859</v>
      </c>
      <c r="E28" s="4">
        <f t="shared" si="4"/>
        <v>27334.553676032043</v>
      </c>
    </row>
    <row r="29" spans="1:5" x14ac:dyDescent="0.35">
      <c r="A29">
        <f t="shared" si="0"/>
        <v>21</v>
      </c>
      <c r="B29" s="4">
        <f t="shared" si="1"/>
        <v>1036.3182106790932</v>
      </c>
      <c r="C29" s="4">
        <f t="shared" si="2"/>
        <v>113.8939736501335</v>
      </c>
      <c r="D29" s="4">
        <f t="shared" si="3"/>
        <v>922.42423702895974</v>
      </c>
      <c r="E29" s="4">
        <f t="shared" si="4"/>
        <v>26412.129439003082</v>
      </c>
    </row>
    <row r="30" spans="1:5" x14ac:dyDescent="0.35">
      <c r="A30">
        <f t="shared" si="0"/>
        <v>22</v>
      </c>
      <c r="B30" s="4">
        <f t="shared" si="1"/>
        <v>1036.3182106790932</v>
      </c>
      <c r="C30" s="4">
        <f t="shared" si="2"/>
        <v>110.0505393291795</v>
      </c>
      <c r="D30" s="4">
        <f t="shared" si="3"/>
        <v>926.26767134991371</v>
      </c>
      <c r="E30" s="4">
        <f t="shared" si="4"/>
        <v>25485.861767653168</v>
      </c>
    </row>
    <row r="31" spans="1:5" x14ac:dyDescent="0.35">
      <c r="A31">
        <f t="shared" si="0"/>
        <v>23</v>
      </c>
      <c r="B31" s="4">
        <f t="shared" si="1"/>
        <v>1036.3182106790932</v>
      </c>
      <c r="C31" s="4">
        <f t="shared" si="2"/>
        <v>106.19109069855487</v>
      </c>
      <c r="D31" s="4">
        <f t="shared" si="3"/>
        <v>930.1271199805384</v>
      </c>
      <c r="E31" s="4">
        <f t="shared" si="4"/>
        <v>24555.734647672631</v>
      </c>
    </row>
    <row r="32" spans="1:5" x14ac:dyDescent="0.35">
      <c r="A32">
        <f t="shared" si="0"/>
        <v>24</v>
      </c>
      <c r="B32" s="4">
        <f t="shared" si="1"/>
        <v>1036.3182106790932</v>
      </c>
      <c r="C32" s="4">
        <f t="shared" si="2"/>
        <v>102.3155610319693</v>
      </c>
      <c r="D32" s="4">
        <f t="shared" si="3"/>
        <v>934.00264964712392</v>
      </c>
      <c r="E32" s="4">
        <f t="shared" si="4"/>
        <v>23621.731998025505</v>
      </c>
    </row>
    <row r="33" spans="1:5" x14ac:dyDescent="0.35">
      <c r="A33">
        <f t="shared" si="0"/>
        <v>25</v>
      </c>
      <c r="B33" s="4">
        <f t="shared" si="1"/>
        <v>1036.3182106790932</v>
      </c>
      <c r="C33" s="4">
        <f t="shared" si="2"/>
        <v>98.423883325106274</v>
      </c>
      <c r="D33" s="4">
        <f t="shared" si="3"/>
        <v>937.89432735398691</v>
      </c>
      <c r="E33" s="4">
        <f t="shared" si="4"/>
        <v>22683.837670671517</v>
      </c>
    </row>
    <row r="34" spans="1:5" x14ac:dyDescent="0.35">
      <c r="A34">
        <f t="shared" si="0"/>
        <v>26</v>
      </c>
      <c r="B34" s="4">
        <f t="shared" si="1"/>
        <v>1036.3182106790932</v>
      </c>
      <c r="C34" s="4">
        <f t="shared" si="2"/>
        <v>94.515990294464657</v>
      </c>
      <c r="D34" s="4">
        <f t="shared" si="3"/>
        <v>941.80222038462853</v>
      </c>
      <c r="E34" s="4">
        <f t="shared" si="4"/>
        <v>21742.035450286887</v>
      </c>
    </row>
    <row r="35" spans="1:5" x14ac:dyDescent="0.35">
      <c r="A35">
        <f t="shared" si="0"/>
        <v>27</v>
      </c>
      <c r="B35" s="4">
        <f t="shared" si="1"/>
        <v>1036.3182106790932</v>
      </c>
      <c r="C35" s="4">
        <f t="shared" si="2"/>
        <v>90.591814376195359</v>
      </c>
      <c r="D35" s="4">
        <f t="shared" si="3"/>
        <v>945.72639630289791</v>
      </c>
      <c r="E35" s="4">
        <f t="shared" si="4"/>
        <v>20796.30905398399</v>
      </c>
    </row>
    <row r="36" spans="1:5" x14ac:dyDescent="0.35">
      <c r="A36">
        <f t="shared" si="0"/>
        <v>28</v>
      </c>
      <c r="B36" s="4">
        <f t="shared" si="1"/>
        <v>1036.3182106790932</v>
      </c>
      <c r="C36" s="4">
        <f t="shared" si="2"/>
        <v>86.651287724933297</v>
      </c>
      <c r="D36" s="4">
        <f t="shared" si="3"/>
        <v>949.66692295415987</v>
      </c>
      <c r="E36" s="4">
        <f t="shared" si="4"/>
        <v>19846.642131029832</v>
      </c>
    </row>
    <row r="37" spans="1:5" x14ac:dyDescent="0.35">
      <c r="A37">
        <f t="shared" si="0"/>
        <v>29</v>
      </c>
      <c r="B37" s="4">
        <f t="shared" si="1"/>
        <v>1036.3182106790932</v>
      </c>
      <c r="C37" s="4">
        <f t="shared" si="2"/>
        <v>82.694342212624292</v>
      </c>
      <c r="D37" s="4">
        <f t="shared" si="3"/>
        <v>953.62386846646893</v>
      </c>
      <c r="E37" s="4">
        <f t="shared" si="4"/>
        <v>18893.018262563364</v>
      </c>
    </row>
    <row r="38" spans="1:5" x14ac:dyDescent="0.35">
      <c r="A38">
        <f t="shared" si="0"/>
        <v>30</v>
      </c>
      <c r="B38" s="4">
        <f t="shared" si="1"/>
        <v>1036.3182106790932</v>
      </c>
      <c r="C38" s="4">
        <f t="shared" si="2"/>
        <v>78.720909427347351</v>
      </c>
      <c r="D38" s="4">
        <f t="shared" si="3"/>
        <v>957.59730125174588</v>
      </c>
      <c r="E38" s="4">
        <f t="shared" si="4"/>
        <v>17935.420961311618</v>
      </c>
    </row>
    <row r="39" spans="1:5" x14ac:dyDescent="0.35">
      <c r="A39">
        <f t="shared" si="0"/>
        <v>31</v>
      </c>
      <c r="B39" s="4">
        <f t="shared" si="1"/>
        <v>1036.3182106790932</v>
      </c>
      <c r="C39" s="4">
        <f t="shared" si="2"/>
        <v>74.730920672131745</v>
      </c>
      <c r="D39" s="4">
        <f t="shared" si="3"/>
        <v>961.58729000696144</v>
      </c>
      <c r="E39" s="4">
        <f t="shared" si="4"/>
        <v>16973.833671304656</v>
      </c>
    </row>
    <row r="40" spans="1:5" x14ac:dyDescent="0.35">
      <c r="A40">
        <f t="shared" si="0"/>
        <v>32</v>
      </c>
      <c r="B40" s="4">
        <f t="shared" si="1"/>
        <v>1036.3182106790932</v>
      </c>
      <c r="C40" s="4">
        <f t="shared" si="2"/>
        <v>70.724306963769394</v>
      </c>
      <c r="D40" s="4">
        <f t="shared" si="3"/>
        <v>965.59390371532379</v>
      </c>
      <c r="E40" s="4">
        <f t="shared" si="4"/>
        <v>16008.239767589332</v>
      </c>
    </row>
    <row r="41" spans="1:5" x14ac:dyDescent="0.35">
      <c r="A41">
        <f t="shared" si="0"/>
        <v>33</v>
      </c>
      <c r="B41" s="4">
        <f t="shared" si="1"/>
        <v>1036.3182106790932</v>
      </c>
      <c r="C41" s="4">
        <f t="shared" si="2"/>
        <v>66.700999031622217</v>
      </c>
      <c r="D41" s="4">
        <f t="shared" si="3"/>
        <v>969.61721164747098</v>
      </c>
      <c r="E41" s="4">
        <f t="shared" si="4"/>
        <v>15038.62255594186</v>
      </c>
    </row>
    <row r="42" spans="1:5" x14ac:dyDescent="0.35">
      <c r="A42">
        <f t="shared" si="0"/>
        <v>34</v>
      </c>
      <c r="B42" s="4">
        <f t="shared" si="1"/>
        <v>1036.3182106790932</v>
      </c>
      <c r="C42" s="4">
        <f t="shared" si="2"/>
        <v>62.660927316424413</v>
      </c>
      <c r="D42" s="4">
        <f t="shared" si="3"/>
        <v>973.65728336266886</v>
      </c>
      <c r="E42" s="4">
        <f t="shared" si="4"/>
        <v>14064.965272579191</v>
      </c>
    </row>
    <row r="43" spans="1:5" x14ac:dyDescent="0.35">
      <c r="A43">
        <f t="shared" si="0"/>
        <v>35</v>
      </c>
      <c r="B43" s="4">
        <f t="shared" si="1"/>
        <v>1036.3182106790932</v>
      </c>
      <c r="C43" s="4">
        <f t="shared" si="2"/>
        <v>58.604021969079959</v>
      </c>
      <c r="D43" s="4">
        <f t="shared" si="3"/>
        <v>977.71418871001322</v>
      </c>
      <c r="E43" s="4">
        <f t="shared" si="4"/>
        <v>13087.251083869178</v>
      </c>
    </row>
    <row r="44" spans="1:5" x14ac:dyDescent="0.35">
      <c r="A44">
        <f t="shared" si="0"/>
        <v>36</v>
      </c>
      <c r="B44" s="4">
        <f t="shared" si="1"/>
        <v>1036.3182106790932</v>
      </c>
      <c r="C44" s="4">
        <f t="shared" si="2"/>
        <v>54.530212849454905</v>
      </c>
      <c r="D44" s="4">
        <f t="shared" si="3"/>
        <v>981.78799782963836</v>
      </c>
      <c r="E44" s="4">
        <f t="shared" si="4"/>
        <v>12105.463086039539</v>
      </c>
    </row>
    <row r="45" spans="1:5" x14ac:dyDescent="0.35">
      <c r="A45">
        <f t="shared" si="0"/>
        <v>37</v>
      </c>
      <c r="B45" s="4">
        <f t="shared" si="1"/>
        <v>1036.3182106790932</v>
      </c>
      <c r="C45" s="4">
        <f t="shared" si="2"/>
        <v>50.439429525164748</v>
      </c>
      <c r="D45" s="4">
        <f t="shared" si="3"/>
        <v>985.87878115392846</v>
      </c>
      <c r="E45" s="4">
        <f t="shared" si="4"/>
        <v>11119.584304885611</v>
      </c>
    </row>
    <row r="46" spans="1:5" x14ac:dyDescent="0.35">
      <c r="A46">
        <f t="shared" si="0"/>
        <v>38</v>
      </c>
      <c r="B46" s="4">
        <f t="shared" si="1"/>
        <v>1036.3182106790932</v>
      </c>
      <c r="C46" s="4">
        <f t="shared" si="2"/>
        <v>46.331601270356714</v>
      </c>
      <c r="D46" s="4">
        <f t="shared" si="3"/>
        <v>989.98660940873651</v>
      </c>
      <c r="E46" s="4">
        <f t="shared" si="4"/>
        <v>10129.597695476874</v>
      </c>
    </row>
    <row r="47" spans="1:5" x14ac:dyDescent="0.35">
      <c r="A47">
        <f t="shared" si="0"/>
        <v>39</v>
      </c>
      <c r="B47" s="4">
        <f t="shared" si="1"/>
        <v>1036.3182106790932</v>
      </c>
      <c r="C47" s="4">
        <f t="shared" si="2"/>
        <v>42.206657064486976</v>
      </c>
      <c r="D47" s="4">
        <f t="shared" si="3"/>
        <v>994.11155361460624</v>
      </c>
      <c r="E47" s="4">
        <f t="shared" si="4"/>
        <v>9135.4861418622677</v>
      </c>
    </row>
    <row r="48" spans="1:5" x14ac:dyDescent="0.35">
      <c r="A48">
        <f t="shared" si="0"/>
        <v>40</v>
      </c>
      <c r="B48" s="4">
        <f t="shared" si="1"/>
        <v>1036.3182106790932</v>
      </c>
      <c r="C48" s="4">
        <f t="shared" si="2"/>
        <v>38.064525591092782</v>
      </c>
      <c r="D48" s="4">
        <f t="shared" si="3"/>
        <v>998.25368508800045</v>
      </c>
      <c r="E48" s="4">
        <f t="shared" si="4"/>
        <v>8137.2324567742671</v>
      </c>
    </row>
    <row r="49" spans="1:5" x14ac:dyDescent="0.35">
      <c r="A49">
        <f t="shared" si="0"/>
        <v>41</v>
      </c>
      <c r="B49" s="4">
        <f t="shared" si="1"/>
        <v>1036.3182106790932</v>
      </c>
      <c r="C49" s="4">
        <f t="shared" si="2"/>
        <v>33.905135236559445</v>
      </c>
      <c r="D49" s="4">
        <f t="shared" si="3"/>
        <v>1002.4130754425338</v>
      </c>
      <c r="E49" s="4">
        <f t="shared" si="4"/>
        <v>7134.819381331733</v>
      </c>
    </row>
    <row r="50" spans="1:5" x14ac:dyDescent="0.35">
      <c r="A50">
        <f t="shared" si="0"/>
        <v>42</v>
      </c>
      <c r="B50" s="4">
        <f t="shared" si="1"/>
        <v>1036.3182106790932</v>
      </c>
      <c r="C50" s="4">
        <f t="shared" si="2"/>
        <v>29.728414088882221</v>
      </c>
      <c r="D50" s="4">
        <f t="shared" si="3"/>
        <v>1006.589796590211</v>
      </c>
      <c r="E50" s="4">
        <f t="shared" si="4"/>
        <v>6128.2295847415216</v>
      </c>
    </row>
    <row r="51" spans="1:5" x14ac:dyDescent="0.35">
      <c r="A51">
        <f t="shared" si="0"/>
        <v>43</v>
      </c>
      <c r="B51" s="4">
        <f t="shared" si="1"/>
        <v>1036.3182106790932</v>
      </c>
      <c r="C51" s="4">
        <f t="shared" si="2"/>
        <v>25.534289936423008</v>
      </c>
      <c r="D51" s="4">
        <f t="shared" si="3"/>
        <v>1010.7839207426703</v>
      </c>
      <c r="E51" s="4">
        <f t="shared" si="4"/>
        <v>5117.4456639988512</v>
      </c>
    </row>
    <row r="52" spans="1:5" x14ac:dyDescent="0.35">
      <c r="A52">
        <f t="shared" si="0"/>
        <v>44</v>
      </c>
      <c r="B52" s="4">
        <f t="shared" si="1"/>
        <v>1036.3182106790932</v>
      </c>
      <c r="C52" s="4">
        <f t="shared" si="2"/>
        <v>21.32269026666188</v>
      </c>
      <c r="D52" s="4">
        <f t="shared" si="3"/>
        <v>1014.9955204124313</v>
      </c>
      <c r="E52" s="4">
        <f t="shared" si="4"/>
        <v>4102.4501435864195</v>
      </c>
    </row>
    <row r="53" spans="1:5" x14ac:dyDescent="0.35">
      <c r="A53">
        <f t="shared" si="0"/>
        <v>45</v>
      </c>
      <c r="B53" s="4">
        <f t="shared" si="1"/>
        <v>1036.3182106790932</v>
      </c>
      <c r="C53" s="4">
        <f t="shared" si="2"/>
        <v>17.093542264943416</v>
      </c>
      <c r="D53" s="4">
        <f t="shared" si="3"/>
        <v>1019.2246684141498</v>
      </c>
      <c r="E53" s="4">
        <f t="shared" si="4"/>
        <v>3083.2254751722694</v>
      </c>
    </row>
    <row r="54" spans="1:5" x14ac:dyDescent="0.35">
      <c r="A54">
        <f t="shared" si="0"/>
        <v>46</v>
      </c>
      <c r="B54" s="4">
        <f t="shared" si="1"/>
        <v>1036.3182106790932</v>
      </c>
      <c r="C54" s="4">
        <f t="shared" si="2"/>
        <v>12.84677281321779</v>
      </c>
      <c r="D54" s="4">
        <f t="shared" si="3"/>
        <v>1023.4714378658755</v>
      </c>
      <c r="E54" s="4">
        <f t="shared" si="4"/>
        <v>2059.7540373063939</v>
      </c>
    </row>
    <row r="55" spans="1:5" x14ac:dyDescent="0.35">
      <c r="A55">
        <f t="shared" si="0"/>
        <v>47</v>
      </c>
      <c r="B55" s="4">
        <f t="shared" si="1"/>
        <v>1036.3182106790932</v>
      </c>
      <c r="C55" s="4">
        <f t="shared" si="2"/>
        <v>8.5823084887766417</v>
      </c>
      <c r="D55" s="4">
        <f t="shared" si="3"/>
        <v>1027.7359021903167</v>
      </c>
      <c r="E55" s="4">
        <f t="shared" si="4"/>
        <v>1032.0181351160772</v>
      </c>
    </row>
    <row r="56" spans="1:5" x14ac:dyDescent="0.35">
      <c r="A56">
        <f t="shared" si="0"/>
        <v>48</v>
      </c>
      <c r="B56" s="4">
        <f t="shared" si="1"/>
        <v>1036.3182106790932</v>
      </c>
      <c r="C56" s="4">
        <f t="shared" si="2"/>
        <v>4.3000755629836549</v>
      </c>
      <c r="D56" s="4">
        <f t="shared" si="3"/>
        <v>1032.0181351161095</v>
      </c>
      <c r="E56" s="4">
        <f t="shared" si="4"/>
        <v>-3.2287061912938952E-11</v>
      </c>
    </row>
    <row r="58" spans="1:5" x14ac:dyDescent="0.35">
      <c r="A58" t="s">
        <v>14</v>
      </c>
      <c r="B58" s="4">
        <f>SUM(B8:B57)</f>
        <v>49743.274112596438</v>
      </c>
      <c r="C58" s="4">
        <f t="shared" ref="C58:D58" si="5">SUM(C8:C57)</f>
        <v>4743.2741125964631</v>
      </c>
      <c r="D58" s="4">
        <f t="shared" si="5"/>
        <v>45000.000000000015</v>
      </c>
    </row>
    <row r="59" spans="1:5" x14ac:dyDescent="0.35">
      <c r="B59" s="4"/>
    </row>
  </sheetData>
  <pageMargins left="0.45" right="0.45" top="0.75" bottom="0.75" header="0.3" footer="0.3"/>
  <pageSetup orientation="portrait" r:id="rId1"/>
  <headerFooter>
    <oddHeader>&amp;LName: Sean Gelski&amp;CCIT 110 Principles of CIT- Fall 2020&amp;RDate Printed:&amp;D</oddHeader>
    <oddFooter>&amp;LFile: &amp;F&amp;CPage: &amp;P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workbookViewId="0">
      <pane ySplit="8" topLeftCell="A9" activePane="bottomLeft" state="frozen"/>
      <selection activeCell="E10" sqref="E10"/>
      <selection pane="bottomLeft" activeCell="E10" sqref="E10"/>
    </sheetView>
  </sheetViews>
  <sheetFormatPr defaultRowHeight="14.5" x14ac:dyDescent="0.35"/>
  <cols>
    <col min="2" max="2" width="12.1796875" bestFit="1" customWidth="1"/>
    <col min="3" max="3" width="11.08984375" bestFit="1" customWidth="1"/>
    <col min="4" max="5" width="12.08984375" bestFit="1" customWidth="1"/>
    <col min="6" max="6" width="11.08984375" bestFit="1" customWidth="1"/>
    <col min="7" max="7" width="12.08984375" bestFit="1" customWidth="1"/>
  </cols>
  <sheetData>
    <row r="1" spans="1:7" x14ac:dyDescent="0.35">
      <c r="A1" t="s">
        <v>16</v>
      </c>
      <c r="B1" s="6">
        <v>320000</v>
      </c>
      <c r="D1" t="s">
        <v>7</v>
      </c>
      <c r="E1">
        <f>B4*B5</f>
        <v>180</v>
      </c>
    </row>
    <row r="2" spans="1:7" x14ac:dyDescent="0.35">
      <c r="A2" t="s">
        <v>17</v>
      </c>
      <c r="B2" s="6">
        <v>40000</v>
      </c>
      <c r="D2" t="s">
        <v>4</v>
      </c>
      <c r="E2" s="7">
        <f>PMT(B6/B5,E1,-B3,0,0)</f>
        <v>1967.472552975672</v>
      </c>
    </row>
    <row r="3" spans="1:7" x14ac:dyDescent="0.35">
      <c r="A3" t="s">
        <v>0</v>
      </c>
      <c r="B3" s="6">
        <f>B1-B2</f>
        <v>280000</v>
      </c>
      <c r="D3" t="s">
        <v>5</v>
      </c>
      <c r="E3" s="7">
        <f>E1*E2</f>
        <v>354145.05953562097</v>
      </c>
    </row>
    <row r="4" spans="1:7" x14ac:dyDescent="0.35">
      <c r="A4" t="s">
        <v>1</v>
      </c>
      <c r="B4">
        <v>15</v>
      </c>
      <c r="D4" t="s">
        <v>6</v>
      </c>
      <c r="E4" s="7">
        <f>E3-B3</f>
        <v>74145.059535620967</v>
      </c>
    </row>
    <row r="5" spans="1:7" x14ac:dyDescent="0.35">
      <c r="A5" t="s">
        <v>3</v>
      </c>
      <c r="B5">
        <v>12</v>
      </c>
    </row>
    <row r="6" spans="1:7" x14ac:dyDescent="0.35">
      <c r="A6" t="s">
        <v>18</v>
      </c>
      <c r="B6" s="5">
        <v>3.2500000000000001E-2</v>
      </c>
    </row>
    <row r="8" spans="1:7" x14ac:dyDescent="0.35">
      <c r="A8" t="s">
        <v>10</v>
      </c>
      <c r="B8" t="s">
        <v>4</v>
      </c>
      <c r="C8" t="s">
        <v>11</v>
      </c>
      <c r="D8" t="s">
        <v>12</v>
      </c>
      <c r="E8" t="s">
        <v>13</v>
      </c>
      <c r="F8" t="s">
        <v>20</v>
      </c>
      <c r="G8" t="s">
        <v>21</v>
      </c>
    </row>
    <row r="9" spans="1:7" x14ac:dyDescent="0.35">
      <c r="A9">
        <v>0</v>
      </c>
      <c r="B9" s="3">
        <v>0</v>
      </c>
      <c r="C9" s="3">
        <v>0</v>
      </c>
      <c r="D9" s="3">
        <v>0</v>
      </c>
      <c r="E9" s="3">
        <f>B3</f>
        <v>280000</v>
      </c>
      <c r="F9" s="4">
        <f>C9</f>
        <v>0</v>
      </c>
      <c r="G9" s="4">
        <f>D9</f>
        <v>0</v>
      </c>
    </row>
    <row r="10" spans="1:7" x14ac:dyDescent="0.35">
      <c r="A10">
        <f>A9+1</f>
        <v>1</v>
      </c>
      <c r="B10" s="7">
        <f>E$2</f>
        <v>1967.472552975672</v>
      </c>
      <c r="C10" s="3">
        <f>E9*(B$6/B$5)</f>
        <v>758.33333333333337</v>
      </c>
      <c r="D10" s="7">
        <f>B10-C10</f>
        <v>1209.1392196423385</v>
      </c>
      <c r="E10" s="4">
        <f>E9-D10</f>
        <v>278790.86078035767</v>
      </c>
      <c r="F10" s="4">
        <f>F9+C10</f>
        <v>758.33333333333337</v>
      </c>
      <c r="G10" s="4">
        <f>G9+D10</f>
        <v>1209.1392196423385</v>
      </c>
    </row>
    <row r="11" spans="1:7" x14ac:dyDescent="0.35">
      <c r="A11">
        <f t="shared" ref="A11:A74" si="0">A10+1</f>
        <v>2</v>
      </c>
      <c r="B11" s="7">
        <f t="shared" ref="B11:B74" si="1">E$2</f>
        <v>1967.472552975672</v>
      </c>
      <c r="C11" s="3">
        <f t="shared" ref="C11:C74" si="2">E10*(B$6/B$5)</f>
        <v>755.0585812801354</v>
      </c>
      <c r="D11" s="7">
        <f t="shared" ref="D11:D74" si="3">B11-C11</f>
        <v>1212.4139716955365</v>
      </c>
      <c r="E11" s="4">
        <f t="shared" ref="E11:E74" si="4">E10-D11</f>
        <v>277578.44680866215</v>
      </c>
      <c r="F11" s="4">
        <f t="shared" ref="F11:F74" si="5">F10+C11</f>
        <v>1513.3919146134688</v>
      </c>
      <c r="G11" s="4">
        <f t="shared" ref="G11:G74" si="6">G10+D11</f>
        <v>2421.553191337875</v>
      </c>
    </row>
    <row r="12" spans="1:7" x14ac:dyDescent="0.35">
      <c r="A12">
        <f t="shared" si="0"/>
        <v>3</v>
      </c>
      <c r="B12" s="7">
        <f t="shared" si="1"/>
        <v>1967.472552975672</v>
      </c>
      <c r="C12" s="3">
        <f t="shared" si="2"/>
        <v>751.7749601067934</v>
      </c>
      <c r="D12" s="7">
        <f t="shared" si="3"/>
        <v>1215.6975928688785</v>
      </c>
      <c r="E12" s="4">
        <f t="shared" si="4"/>
        <v>276362.74921579327</v>
      </c>
      <c r="F12" s="4">
        <f t="shared" si="5"/>
        <v>2265.1668747202621</v>
      </c>
      <c r="G12" s="4">
        <f t="shared" si="6"/>
        <v>3637.2507842067535</v>
      </c>
    </row>
    <row r="13" spans="1:7" x14ac:dyDescent="0.35">
      <c r="A13">
        <f t="shared" si="0"/>
        <v>4</v>
      </c>
      <c r="B13" s="7">
        <f t="shared" si="1"/>
        <v>1967.472552975672</v>
      </c>
      <c r="C13" s="3">
        <f t="shared" si="2"/>
        <v>748.48244579277343</v>
      </c>
      <c r="D13" s="7">
        <f t="shared" si="3"/>
        <v>1218.9901071828986</v>
      </c>
      <c r="E13" s="4">
        <f t="shared" si="4"/>
        <v>275143.75910861039</v>
      </c>
      <c r="F13" s="4">
        <f t="shared" si="5"/>
        <v>3013.6493205130355</v>
      </c>
      <c r="G13" s="4">
        <f t="shared" si="6"/>
        <v>4856.2408913896525</v>
      </c>
    </row>
    <row r="14" spans="1:7" x14ac:dyDescent="0.35">
      <c r="A14">
        <f t="shared" si="0"/>
        <v>5</v>
      </c>
      <c r="B14" s="7">
        <f t="shared" si="1"/>
        <v>1967.472552975672</v>
      </c>
      <c r="C14" s="3">
        <f t="shared" si="2"/>
        <v>745.18101425248653</v>
      </c>
      <c r="D14" s="7">
        <f t="shared" si="3"/>
        <v>1222.2915387231856</v>
      </c>
      <c r="E14" s="4">
        <f t="shared" si="4"/>
        <v>273921.46756988723</v>
      </c>
      <c r="F14" s="4">
        <f t="shared" si="5"/>
        <v>3758.8303347655219</v>
      </c>
      <c r="G14" s="4">
        <f t="shared" si="6"/>
        <v>6078.5324301128385</v>
      </c>
    </row>
    <row r="15" spans="1:7" x14ac:dyDescent="0.35">
      <c r="A15">
        <f t="shared" si="0"/>
        <v>6</v>
      </c>
      <c r="B15" s="7">
        <f t="shared" si="1"/>
        <v>1967.472552975672</v>
      </c>
      <c r="C15" s="3">
        <f t="shared" si="2"/>
        <v>741.87064133511126</v>
      </c>
      <c r="D15" s="7">
        <f t="shared" si="3"/>
        <v>1225.6019116405607</v>
      </c>
      <c r="E15" s="4">
        <f t="shared" si="4"/>
        <v>272695.86565824668</v>
      </c>
      <c r="F15" s="4">
        <f t="shared" si="5"/>
        <v>4500.7009761006329</v>
      </c>
      <c r="G15" s="4">
        <f t="shared" si="6"/>
        <v>7304.134341753399</v>
      </c>
    </row>
    <row r="16" spans="1:7" x14ac:dyDescent="0.35">
      <c r="A16">
        <f t="shared" si="0"/>
        <v>7</v>
      </c>
      <c r="B16" s="7">
        <f t="shared" si="1"/>
        <v>1967.472552975672</v>
      </c>
      <c r="C16" s="3">
        <f t="shared" si="2"/>
        <v>738.55130282441814</v>
      </c>
      <c r="D16" s="7">
        <f t="shared" si="3"/>
        <v>1228.9212501512538</v>
      </c>
      <c r="E16" s="4">
        <f t="shared" si="4"/>
        <v>271466.94440809544</v>
      </c>
      <c r="F16" s="4">
        <f t="shared" si="5"/>
        <v>5239.2522789250506</v>
      </c>
      <c r="G16" s="4">
        <f t="shared" si="6"/>
        <v>8533.0555919046528</v>
      </c>
    </row>
    <row r="17" spans="1:7" x14ac:dyDescent="0.35">
      <c r="A17">
        <f t="shared" si="0"/>
        <v>8</v>
      </c>
      <c r="B17" s="7">
        <f t="shared" si="1"/>
        <v>1967.472552975672</v>
      </c>
      <c r="C17" s="3">
        <f t="shared" si="2"/>
        <v>735.22297443859179</v>
      </c>
      <c r="D17" s="7">
        <f t="shared" si="3"/>
        <v>1232.2495785370802</v>
      </c>
      <c r="E17" s="4">
        <f t="shared" si="4"/>
        <v>270234.69482955837</v>
      </c>
      <c r="F17" s="4">
        <f t="shared" si="5"/>
        <v>5974.475253363642</v>
      </c>
      <c r="G17" s="4">
        <f t="shared" si="6"/>
        <v>9765.3051704417339</v>
      </c>
    </row>
    <row r="18" spans="1:7" x14ac:dyDescent="0.35">
      <c r="A18">
        <f t="shared" si="0"/>
        <v>9</v>
      </c>
      <c r="B18" s="7">
        <f t="shared" si="1"/>
        <v>1967.472552975672</v>
      </c>
      <c r="C18" s="3">
        <f t="shared" si="2"/>
        <v>731.88563183005397</v>
      </c>
      <c r="D18" s="7">
        <f t="shared" si="3"/>
        <v>1235.5869211456179</v>
      </c>
      <c r="E18" s="4">
        <f t="shared" si="4"/>
        <v>268999.10790841276</v>
      </c>
      <c r="F18" s="4">
        <f t="shared" si="5"/>
        <v>6706.360885193696</v>
      </c>
      <c r="G18" s="4">
        <f t="shared" si="6"/>
        <v>11000.892091587351</v>
      </c>
    </row>
    <row r="19" spans="1:7" x14ac:dyDescent="0.35">
      <c r="A19">
        <f t="shared" si="0"/>
        <v>10</v>
      </c>
      <c r="B19" s="7">
        <f t="shared" si="1"/>
        <v>1967.472552975672</v>
      </c>
      <c r="C19" s="3">
        <f t="shared" si="2"/>
        <v>728.53925058528455</v>
      </c>
      <c r="D19" s="7">
        <f t="shared" si="3"/>
        <v>1238.9333023903873</v>
      </c>
      <c r="E19" s="4">
        <f t="shared" si="4"/>
        <v>267760.17460602237</v>
      </c>
      <c r="F19" s="4">
        <f t="shared" si="5"/>
        <v>7434.9001357789803</v>
      </c>
      <c r="G19" s="4">
        <f t="shared" si="6"/>
        <v>12239.825393977739</v>
      </c>
    </row>
    <row r="20" spans="1:7" x14ac:dyDescent="0.35">
      <c r="A20">
        <f t="shared" si="0"/>
        <v>11</v>
      </c>
      <c r="B20" s="7">
        <f t="shared" si="1"/>
        <v>1967.472552975672</v>
      </c>
      <c r="C20" s="3">
        <f t="shared" si="2"/>
        <v>725.18380622464394</v>
      </c>
      <c r="D20" s="7">
        <f t="shared" si="3"/>
        <v>1242.2887467510282</v>
      </c>
      <c r="E20" s="4">
        <f t="shared" si="4"/>
        <v>266517.88585927134</v>
      </c>
      <c r="F20" s="4">
        <f t="shared" si="5"/>
        <v>8160.0839420036245</v>
      </c>
      <c r="G20" s="4">
        <f t="shared" si="6"/>
        <v>13482.114140728767</v>
      </c>
    </row>
    <row r="21" spans="1:7" x14ac:dyDescent="0.35">
      <c r="A21">
        <f t="shared" si="0"/>
        <v>12</v>
      </c>
      <c r="B21" s="7">
        <f t="shared" si="1"/>
        <v>1967.472552975672</v>
      </c>
      <c r="C21" s="3">
        <f t="shared" si="2"/>
        <v>721.81927420219324</v>
      </c>
      <c r="D21" s="7">
        <f t="shared" si="3"/>
        <v>1245.6532787734786</v>
      </c>
      <c r="E21" s="4">
        <f t="shared" si="4"/>
        <v>265272.23258049786</v>
      </c>
      <c r="F21" s="4">
        <f t="shared" si="5"/>
        <v>8881.9032162058174</v>
      </c>
      <c r="G21" s="4">
        <f t="shared" si="6"/>
        <v>14727.767419502245</v>
      </c>
    </row>
    <row r="22" spans="1:7" x14ac:dyDescent="0.35">
      <c r="A22">
        <f t="shared" si="0"/>
        <v>13</v>
      </c>
      <c r="B22" s="7">
        <f t="shared" si="1"/>
        <v>1967.472552975672</v>
      </c>
      <c r="C22" s="3">
        <f t="shared" si="2"/>
        <v>718.44562990551503</v>
      </c>
      <c r="D22" s="7">
        <f t="shared" si="3"/>
        <v>1249.026923070157</v>
      </c>
      <c r="E22" s="4">
        <f t="shared" si="4"/>
        <v>264023.20565742772</v>
      </c>
      <c r="F22" s="4">
        <f t="shared" si="5"/>
        <v>9600.348846111332</v>
      </c>
      <c r="G22" s="4">
        <f t="shared" si="6"/>
        <v>15976.794342572401</v>
      </c>
    </row>
    <row r="23" spans="1:7" x14ac:dyDescent="0.35">
      <c r="A23">
        <f t="shared" si="0"/>
        <v>14</v>
      </c>
      <c r="B23" s="7">
        <f t="shared" si="1"/>
        <v>1967.472552975672</v>
      </c>
      <c r="C23" s="3">
        <f t="shared" si="2"/>
        <v>715.06284865553346</v>
      </c>
      <c r="D23" s="7">
        <f t="shared" si="3"/>
        <v>1252.4097043201386</v>
      </c>
      <c r="E23" s="4">
        <f t="shared" si="4"/>
        <v>262770.79595310759</v>
      </c>
      <c r="F23" s="4">
        <f t="shared" si="5"/>
        <v>10315.411694766866</v>
      </c>
      <c r="G23" s="4">
        <f t="shared" si="6"/>
        <v>17229.204046892541</v>
      </c>
    </row>
    <row r="24" spans="1:7" x14ac:dyDescent="0.35">
      <c r="A24">
        <f t="shared" si="0"/>
        <v>15</v>
      </c>
      <c r="B24" s="7">
        <f t="shared" si="1"/>
        <v>1967.472552975672</v>
      </c>
      <c r="C24" s="3">
        <f t="shared" si="2"/>
        <v>711.67090570633309</v>
      </c>
      <c r="D24" s="7">
        <f t="shared" si="3"/>
        <v>1255.8016472693389</v>
      </c>
      <c r="E24" s="4">
        <f t="shared" si="4"/>
        <v>261514.99430583825</v>
      </c>
      <c r="F24" s="4">
        <f t="shared" si="5"/>
        <v>11027.082600473199</v>
      </c>
      <c r="G24" s="4">
        <f t="shared" si="6"/>
        <v>18485.005694161879</v>
      </c>
    </row>
    <row r="25" spans="1:7" x14ac:dyDescent="0.35">
      <c r="A25">
        <f t="shared" si="0"/>
        <v>16</v>
      </c>
      <c r="B25" s="7">
        <f t="shared" si="1"/>
        <v>1967.472552975672</v>
      </c>
      <c r="C25" s="3">
        <f t="shared" si="2"/>
        <v>708.26977624497863</v>
      </c>
      <c r="D25" s="7">
        <f t="shared" si="3"/>
        <v>1259.2027767306934</v>
      </c>
      <c r="E25" s="4">
        <f t="shared" si="4"/>
        <v>260255.79152910755</v>
      </c>
      <c r="F25" s="4">
        <f t="shared" si="5"/>
        <v>11735.352376718178</v>
      </c>
      <c r="G25" s="4">
        <f t="shared" si="6"/>
        <v>19744.208470892572</v>
      </c>
    </row>
    <row r="26" spans="1:7" x14ac:dyDescent="0.35">
      <c r="A26">
        <f t="shared" si="0"/>
        <v>17</v>
      </c>
      <c r="B26" s="7">
        <f t="shared" si="1"/>
        <v>1967.472552975672</v>
      </c>
      <c r="C26" s="3">
        <f t="shared" si="2"/>
        <v>704.85943539133302</v>
      </c>
      <c r="D26" s="7">
        <f t="shared" si="3"/>
        <v>1262.6131175843389</v>
      </c>
      <c r="E26" s="4">
        <f t="shared" si="4"/>
        <v>258993.1784115232</v>
      </c>
      <c r="F26" s="4">
        <f t="shared" si="5"/>
        <v>12440.21181210951</v>
      </c>
      <c r="G26" s="4">
        <f t="shared" si="6"/>
        <v>21006.821588476912</v>
      </c>
    </row>
    <row r="27" spans="1:7" x14ac:dyDescent="0.35">
      <c r="A27">
        <f t="shared" si="0"/>
        <v>18</v>
      </c>
      <c r="B27" s="7">
        <f t="shared" si="1"/>
        <v>1967.472552975672</v>
      </c>
      <c r="C27" s="3">
        <f t="shared" si="2"/>
        <v>701.43985819787531</v>
      </c>
      <c r="D27" s="7">
        <f t="shared" si="3"/>
        <v>1266.0326947777967</v>
      </c>
      <c r="E27" s="4">
        <f t="shared" si="4"/>
        <v>257727.14571674541</v>
      </c>
      <c r="F27" s="4">
        <f t="shared" si="5"/>
        <v>13141.651670307385</v>
      </c>
      <c r="G27" s="4">
        <f t="shared" si="6"/>
        <v>22272.85428325471</v>
      </c>
    </row>
    <row r="28" spans="1:7" x14ac:dyDescent="0.35">
      <c r="A28">
        <f t="shared" si="0"/>
        <v>19</v>
      </c>
      <c r="B28" s="7">
        <f t="shared" si="1"/>
        <v>1967.472552975672</v>
      </c>
      <c r="C28" s="3">
        <f t="shared" si="2"/>
        <v>698.01101964951886</v>
      </c>
      <c r="D28" s="7">
        <f t="shared" si="3"/>
        <v>1269.4615333261531</v>
      </c>
      <c r="E28" s="4">
        <f t="shared" si="4"/>
        <v>256457.68418341925</v>
      </c>
      <c r="F28" s="4">
        <f t="shared" si="5"/>
        <v>13839.662689956904</v>
      </c>
      <c r="G28" s="4">
        <f t="shared" si="6"/>
        <v>23542.315816580864</v>
      </c>
    </row>
    <row r="29" spans="1:7" x14ac:dyDescent="0.35">
      <c r="A29">
        <f t="shared" si="0"/>
        <v>20</v>
      </c>
      <c r="B29" s="7">
        <f t="shared" si="1"/>
        <v>1967.472552975672</v>
      </c>
      <c r="C29" s="3">
        <f t="shared" si="2"/>
        <v>694.57289466342718</v>
      </c>
      <c r="D29" s="7">
        <f t="shared" si="3"/>
        <v>1272.8996583122448</v>
      </c>
      <c r="E29" s="4">
        <f t="shared" si="4"/>
        <v>255184.78452510701</v>
      </c>
      <c r="F29" s="4">
        <f t="shared" si="5"/>
        <v>14534.235584620332</v>
      </c>
      <c r="G29" s="4">
        <f t="shared" si="6"/>
        <v>24815.21547489311</v>
      </c>
    </row>
    <row r="30" spans="1:7" x14ac:dyDescent="0.35">
      <c r="A30">
        <f t="shared" si="0"/>
        <v>21</v>
      </c>
      <c r="B30" s="7">
        <f t="shared" si="1"/>
        <v>1967.472552975672</v>
      </c>
      <c r="C30" s="3">
        <f t="shared" si="2"/>
        <v>691.12545808883146</v>
      </c>
      <c r="D30" s="7">
        <f t="shared" si="3"/>
        <v>1276.3470948868405</v>
      </c>
      <c r="E30" s="4">
        <f t="shared" si="4"/>
        <v>253908.43743022016</v>
      </c>
      <c r="F30" s="4">
        <f t="shared" si="5"/>
        <v>15225.361042709163</v>
      </c>
      <c r="G30" s="4">
        <f t="shared" si="6"/>
        <v>26091.562569779951</v>
      </c>
    </row>
    <row r="31" spans="1:7" x14ac:dyDescent="0.35">
      <c r="A31">
        <f t="shared" si="0"/>
        <v>22</v>
      </c>
      <c r="B31" s="7">
        <f t="shared" si="1"/>
        <v>1967.472552975672</v>
      </c>
      <c r="C31" s="3">
        <f t="shared" si="2"/>
        <v>687.66868470684631</v>
      </c>
      <c r="D31" s="7">
        <f t="shared" si="3"/>
        <v>1279.8038682688257</v>
      </c>
      <c r="E31" s="4">
        <f t="shared" si="4"/>
        <v>252628.63356195134</v>
      </c>
      <c r="F31" s="4">
        <f t="shared" si="5"/>
        <v>15913.029727416009</v>
      </c>
      <c r="G31" s="4">
        <f t="shared" si="6"/>
        <v>27371.366438048775</v>
      </c>
    </row>
    <row r="32" spans="1:7" x14ac:dyDescent="0.35">
      <c r="A32">
        <f t="shared" si="0"/>
        <v>23</v>
      </c>
      <c r="B32" s="7">
        <f t="shared" si="1"/>
        <v>1967.472552975672</v>
      </c>
      <c r="C32" s="3">
        <f t="shared" si="2"/>
        <v>684.20254923028494</v>
      </c>
      <c r="D32" s="7">
        <f t="shared" si="3"/>
        <v>1283.2700037453869</v>
      </c>
      <c r="E32" s="4">
        <f t="shared" si="4"/>
        <v>251345.36355820595</v>
      </c>
      <c r="F32" s="4">
        <f t="shared" si="5"/>
        <v>16597.232276646293</v>
      </c>
      <c r="G32" s="4">
        <f t="shared" si="6"/>
        <v>28654.636441794162</v>
      </c>
    </row>
    <row r="33" spans="1:7" x14ac:dyDescent="0.35">
      <c r="A33">
        <f t="shared" si="0"/>
        <v>24</v>
      </c>
      <c r="B33" s="7">
        <f t="shared" si="1"/>
        <v>1967.472552975672</v>
      </c>
      <c r="C33" s="3">
        <f t="shared" si="2"/>
        <v>680.72702630347442</v>
      </c>
      <c r="D33" s="7">
        <f t="shared" si="3"/>
        <v>1286.7455266721977</v>
      </c>
      <c r="E33" s="4">
        <f t="shared" si="4"/>
        <v>250058.61803153376</v>
      </c>
      <c r="F33" s="4">
        <f t="shared" si="5"/>
        <v>17277.959302949766</v>
      </c>
      <c r="G33" s="4">
        <f t="shared" si="6"/>
        <v>29941.381968466361</v>
      </c>
    </row>
    <row r="34" spans="1:7" x14ac:dyDescent="0.35">
      <c r="A34">
        <f t="shared" si="0"/>
        <v>25</v>
      </c>
      <c r="B34" s="7">
        <f t="shared" si="1"/>
        <v>1967.472552975672</v>
      </c>
      <c r="C34" s="3">
        <f t="shared" si="2"/>
        <v>677.2420905020706</v>
      </c>
      <c r="D34" s="7">
        <f t="shared" si="3"/>
        <v>1290.2304624736014</v>
      </c>
      <c r="E34" s="4">
        <f t="shared" si="4"/>
        <v>248768.38756906014</v>
      </c>
      <c r="F34" s="4">
        <f t="shared" si="5"/>
        <v>17955.201393451836</v>
      </c>
      <c r="G34" s="4">
        <f t="shared" si="6"/>
        <v>31231.612430939964</v>
      </c>
    </row>
    <row r="35" spans="1:7" x14ac:dyDescent="0.35">
      <c r="A35">
        <f t="shared" si="0"/>
        <v>26</v>
      </c>
      <c r="B35" s="7">
        <f t="shared" si="1"/>
        <v>1967.472552975672</v>
      </c>
      <c r="C35" s="3">
        <f t="shared" si="2"/>
        <v>673.74771633287128</v>
      </c>
      <c r="D35" s="7">
        <f t="shared" si="3"/>
        <v>1293.7248366428007</v>
      </c>
      <c r="E35" s="4">
        <f t="shared" si="4"/>
        <v>247474.66273241735</v>
      </c>
      <c r="F35" s="4">
        <f t="shared" si="5"/>
        <v>18628.949109784706</v>
      </c>
      <c r="G35" s="4">
        <f t="shared" si="6"/>
        <v>32525.337267582763</v>
      </c>
    </row>
    <row r="36" spans="1:7" x14ac:dyDescent="0.35">
      <c r="A36">
        <f t="shared" si="0"/>
        <v>27</v>
      </c>
      <c r="B36" s="7">
        <f t="shared" si="1"/>
        <v>1967.472552975672</v>
      </c>
      <c r="C36" s="3">
        <f t="shared" si="2"/>
        <v>670.24387823363031</v>
      </c>
      <c r="D36" s="7">
        <f t="shared" si="3"/>
        <v>1297.2286747420417</v>
      </c>
      <c r="E36" s="4">
        <f t="shared" si="4"/>
        <v>246177.4340576753</v>
      </c>
      <c r="F36" s="4">
        <f t="shared" si="5"/>
        <v>19299.192988018338</v>
      </c>
      <c r="G36" s="4">
        <f t="shared" si="6"/>
        <v>33822.565942324807</v>
      </c>
    </row>
    <row r="37" spans="1:7" x14ac:dyDescent="0.35">
      <c r="A37">
        <f t="shared" si="0"/>
        <v>28</v>
      </c>
      <c r="B37" s="7">
        <f t="shared" si="1"/>
        <v>1967.472552975672</v>
      </c>
      <c r="C37" s="3">
        <f t="shared" si="2"/>
        <v>666.73055057287058</v>
      </c>
      <c r="D37" s="7">
        <f t="shared" si="3"/>
        <v>1300.7420024028015</v>
      </c>
      <c r="E37" s="4">
        <f t="shared" si="4"/>
        <v>244876.69205527249</v>
      </c>
      <c r="F37" s="4">
        <f t="shared" si="5"/>
        <v>19965.923538591207</v>
      </c>
      <c r="G37" s="4">
        <f t="shared" si="6"/>
        <v>35123.30794472761</v>
      </c>
    </row>
    <row r="38" spans="1:7" x14ac:dyDescent="0.35">
      <c r="A38">
        <f t="shared" si="0"/>
        <v>29</v>
      </c>
      <c r="B38" s="7">
        <f t="shared" si="1"/>
        <v>1967.472552975672</v>
      </c>
      <c r="C38" s="3">
        <f t="shared" si="2"/>
        <v>663.20770764969632</v>
      </c>
      <c r="D38" s="7">
        <f t="shared" si="3"/>
        <v>1304.2648453259758</v>
      </c>
      <c r="E38" s="4">
        <f t="shared" si="4"/>
        <v>243572.4272099465</v>
      </c>
      <c r="F38" s="4">
        <f t="shared" si="5"/>
        <v>20629.131246240904</v>
      </c>
      <c r="G38" s="4">
        <f t="shared" si="6"/>
        <v>36427.572790053586</v>
      </c>
    </row>
    <row r="39" spans="1:7" x14ac:dyDescent="0.35">
      <c r="A39">
        <f t="shared" si="0"/>
        <v>30</v>
      </c>
      <c r="B39" s="7">
        <f t="shared" si="1"/>
        <v>1967.472552975672</v>
      </c>
      <c r="C39" s="3">
        <f t="shared" si="2"/>
        <v>659.67532369360515</v>
      </c>
      <c r="D39" s="7">
        <f t="shared" si="3"/>
        <v>1307.7972292820668</v>
      </c>
      <c r="E39" s="4">
        <f t="shared" si="4"/>
        <v>242264.62998066444</v>
      </c>
      <c r="F39" s="4">
        <f t="shared" si="5"/>
        <v>21288.80656993451</v>
      </c>
      <c r="G39" s="4">
        <f t="shared" si="6"/>
        <v>37735.370019335649</v>
      </c>
    </row>
    <row r="40" spans="1:7" x14ac:dyDescent="0.35">
      <c r="A40">
        <f t="shared" si="0"/>
        <v>31</v>
      </c>
      <c r="B40" s="7">
        <f t="shared" si="1"/>
        <v>1967.472552975672</v>
      </c>
      <c r="C40" s="3">
        <f t="shared" si="2"/>
        <v>656.13337286429953</v>
      </c>
      <c r="D40" s="7">
        <f t="shared" si="3"/>
        <v>1311.3391801113726</v>
      </c>
      <c r="E40" s="4">
        <f t="shared" si="4"/>
        <v>240953.29080055308</v>
      </c>
      <c r="F40" s="4">
        <f t="shared" si="5"/>
        <v>21944.93994279881</v>
      </c>
      <c r="G40" s="4">
        <f t="shared" si="6"/>
        <v>39046.709199447025</v>
      </c>
    </row>
    <row r="41" spans="1:7" x14ac:dyDescent="0.35">
      <c r="A41">
        <f t="shared" si="0"/>
        <v>32</v>
      </c>
      <c r="B41" s="7">
        <f t="shared" si="1"/>
        <v>1967.472552975672</v>
      </c>
      <c r="C41" s="3">
        <f t="shared" si="2"/>
        <v>652.58182925149799</v>
      </c>
      <c r="D41" s="7">
        <f t="shared" si="3"/>
        <v>1314.890723724174</v>
      </c>
      <c r="E41" s="4">
        <f t="shared" si="4"/>
        <v>239638.4000768289</v>
      </c>
      <c r="F41" s="4">
        <f t="shared" si="5"/>
        <v>22597.52177205031</v>
      </c>
      <c r="G41" s="4">
        <f t="shared" si="6"/>
        <v>40361.599923171198</v>
      </c>
    </row>
    <row r="42" spans="1:7" x14ac:dyDescent="0.35">
      <c r="A42">
        <f t="shared" si="0"/>
        <v>33</v>
      </c>
      <c r="B42" s="7">
        <f t="shared" si="1"/>
        <v>1967.472552975672</v>
      </c>
      <c r="C42" s="3">
        <f t="shared" si="2"/>
        <v>649.02066687474496</v>
      </c>
      <c r="D42" s="7">
        <f t="shared" si="3"/>
        <v>1318.4518861009269</v>
      </c>
      <c r="E42" s="4">
        <f t="shared" si="4"/>
        <v>238319.94819072797</v>
      </c>
      <c r="F42" s="4">
        <f t="shared" si="5"/>
        <v>23246.542438925055</v>
      </c>
      <c r="G42" s="4">
        <f t="shared" si="6"/>
        <v>41680.051809272125</v>
      </c>
    </row>
    <row r="43" spans="1:7" x14ac:dyDescent="0.35">
      <c r="A43">
        <f t="shared" si="0"/>
        <v>34</v>
      </c>
      <c r="B43" s="7">
        <f t="shared" si="1"/>
        <v>1967.472552975672</v>
      </c>
      <c r="C43" s="3">
        <f t="shared" si="2"/>
        <v>645.44985968322158</v>
      </c>
      <c r="D43" s="7">
        <f t="shared" si="3"/>
        <v>1322.0226932924504</v>
      </c>
      <c r="E43" s="4">
        <f t="shared" si="4"/>
        <v>236997.92549743553</v>
      </c>
      <c r="F43" s="4">
        <f t="shared" si="5"/>
        <v>23891.992298608275</v>
      </c>
      <c r="G43" s="4">
        <f t="shared" si="6"/>
        <v>43002.074502564574</v>
      </c>
    </row>
    <row r="44" spans="1:7" x14ac:dyDescent="0.35">
      <c r="A44">
        <f t="shared" si="0"/>
        <v>35</v>
      </c>
      <c r="B44" s="7">
        <f t="shared" si="1"/>
        <v>1967.472552975672</v>
      </c>
      <c r="C44" s="3">
        <f t="shared" si="2"/>
        <v>641.86938155555458</v>
      </c>
      <c r="D44" s="7">
        <f t="shared" si="3"/>
        <v>1325.6031714201174</v>
      </c>
      <c r="E44" s="4">
        <f t="shared" si="4"/>
        <v>235672.32232601542</v>
      </c>
      <c r="F44" s="4">
        <f t="shared" si="5"/>
        <v>24533.861680163831</v>
      </c>
      <c r="G44" s="4">
        <f t="shared" si="6"/>
        <v>44327.67767398469</v>
      </c>
    </row>
    <row r="45" spans="1:7" x14ac:dyDescent="0.35">
      <c r="A45">
        <f t="shared" si="0"/>
        <v>36</v>
      </c>
      <c r="B45" s="7">
        <f t="shared" si="1"/>
        <v>1967.472552975672</v>
      </c>
      <c r="C45" s="3">
        <f t="shared" si="2"/>
        <v>638.27920629962512</v>
      </c>
      <c r="D45" s="7">
        <f t="shared" si="3"/>
        <v>1329.193346676047</v>
      </c>
      <c r="E45" s="4">
        <f t="shared" si="4"/>
        <v>234343.12897933938</v>
      </c>
      <c r="F45" s="4">
        <f t="shared" si="5"/>
        <v>25172.140886463458</v>
      </c>
      <c r="G45" s="4">
        <f t="shared" si="6"/>
        <v>45656.871020660736</v>
      </c>
    </row>
    <row r="46" spans="1:7" x14ac:dyDescent="0.35">
      <c r="A46">
        <f t="shared" si="0"/>
        <v>37</v>
      </c>
      <c r="B46" s="7">
        <f t="shared" si="1"/>
        <v>1967.472552975672</v>
      </c>
      <c r="C46" s="3">
        <f t="shared" si="2"/>
        <v>634.67930765237747</v>
      </c>
      <c r="D46" s="7">
        <f t="shared" si="3"/>
        <v>1332.7932453232945</v>
      </c>
      <c r="E46" s="4">
        <f t="shared" si="4"/>
        <v>233010.33573401609</v>
      </c>
      <c r="F46" s="4">
        <f t="shared" si="5"/>
        <v>25806.820194115837</v>
      </c>
      <c r="G46" s="4">
        <f t="shared" si="6"/>
        <v>46989.664265984029</v>
      </c>
    </row>
    <row r="47" spans="1:7" x14ac:dyDescent="0.35">
      <c r="A47">
        <f t="shared" si="0"/>
        <v>38</v>
      </c>
      <c r="B47" s="7">
        <f t="shared" si="1"/>
        <v>1967.472552975672</v>
      </c>
      <c r="C47" s="3">
        <f t="shared" si="2"/>
        <v>631.06965927962688</v>
      </c>
      <c r="D47" s="7">
        <f t="shared" si="3"/>
        <v>1336.4028936960451</v>
      </c>
      <c r="E47" s="4">
        <f t="shared" si="4"/>
        <v>231673.93284032005</v>
      </c>
      <c r="F47" s="4">
        <f t="shared" si="5"/>
        <v>26437.889853395463</v>
      </c>
      <c r="G47" s="4">
        <f t="shared" si="6"/>
        <v>48326.067159680075</v>
      </c>
    </row>
    <row r="48" spans="1:7" x14ac:dyDescent="0.35">
      <c r="A48">
        <f t="shared" si="0"/>
        <v>39</v>
      </c>
      <c r="B48" s="7">
        <f t="shared" si="1"/>
        <v>1967.472552975672</v>
      </c>
      <c r="C48" s="3">
        <f t="shared" si="2"/>
        <v>627.45023477586687</v>
      </c>
      <c r="D48" s="7">
        <f t="shared" si="3"/>
        <v>1340.0223181998051</v>
      </c>
      <c r="E48" s="4">
        <f t="shared" si="4"/>
        <v>230333.91052212025</v>
      </c>
      <c r="F48" s="4">
        <f t="shared" si="5"/>
        <v>27065.340088171331</v>
      </c>
      <c r="G48" s="4">
        <f t="shared" si="6"/>
        <v>49666.089477879883</v>
      </c>
    </row>
    <row r="49" spans="1:7" x14ac:dyDescent="0.35">
      <c r="A49">
        <f t="shared" si="0"/>
        <v>40</v>
      </c>
      <c r="B49" s="7">
        <f t="shared" si="1"/>
        <v>1967.472552975672</v>
      </c>
      <c r="C49" s="3">
        <f t="shared" si="2"/>
        <v>623.82100766407564</v>
      </c>
      <c r="D49" s="7">
        <f t="shared" si="3"/>
        <v>1343.6515453115962</v>
      </c>
      <c r="E49" s="4">
        <f t="shared" si="4"/>
        <v>228990.25897680866</v>
      </c>
      <c r="F49" s="4">
        <f t="shared" si="5"/>
        <v>27689.161095835407</v>
      </c>
      <c r="G49" s="4">
        <f t="shared" si="6"/>
        <v>51009.741023191476</v>
      </c>
    </row>
    <row r="50" spans="1:7" x14ac:dyDescent="0.35">
      <c r="A50">
        <f t="shared" si="0"/>
        <v>41</v>
      </c>
      <c r="B50" s="7">
        <f t="shared" si="1"/>
        <v>1967.472552975672</v>
      </c>
      <c r="C50" s="3">
        <f t="shared" si="2"/>
        <v>620.18195139552347</v>
      </c>
      <c r="D50" s="7">
        <f t="shared" si="3"/>
        <v>1347.2906015801486</v>
      </c>
      <c r="E50" s="4">
        <f t="shared" si="4"/>
        <v>227642.96837522852</v>
      </c>
      <c r="F50" s="4">
        <f t="shared" si="5"/>
        <v>28309.34304723093</v>
      </c>
      <c r="G50" s="4">
        <f t="shared" si="6"/>
        <v>52357.031624771626</v>
      </c>
    </row>
    <row r="51" spans="1:7" x14ac:dyDescent="0.35">
      <c r="A51">
        <f t="shared" si="0"/>
        <v>42</v>
      </c>
      <c r="B51" s="7">
        <f t="shared" si="1"/>
        <v>1967.472552975672</v>
      </c>
      <c r="C51" s="3">
        <f t="shared" si="2"/>
        <v>616.53303934957728</v>
      </c>
      <c r="D51" s="7">
        <f t="shared" si="3"/>
        <v>1350.9395136260946</v>
      </c>
      <c r="E51" s="4">
        <f t="shared" si="4"/>
        <v>226292.02886160242</v>
      </c>
      <c r="F51" s="4">
        <f t="shared" si="5"/>
        <v>28925.876086580509</v>
      </c>
      <c r="G51" s="4">
        <f t="shared" si="6"/>
        <v>53707.971138397719</v>
      </c>
    </row>
    <row r="52" spans="1:7" x14ac:dyDescent="0.35">
      <c r="A52">
        <f t="shared" si="0"/>
        <v>43</v>
      </c>
      <c r="B52" s="7">
        <f t="shared" si="1"/>
        <v>1967.472552975672</v>
      </c>
      <c r="C52" s="3">
        <f t="shared" si="2"/>
        <v>612.87424483350662</v>
      </c>
      <c r="D52" s="7">
        <f t="shared" si="3"/>
        <v>1354.5983081421655</v>
      </c>
      <c r="E52" s="4">
        <f t="shared" si="4"/>
        <v>224937.43055346026</v>
      </c>
      <c r="F52" s="4">
        <f t="shared" si="5"/>
        <v>29538.750331414016</v>
      </c>
      <c r="G52" s="4">
        <f t="shared" si="6"/>
        <v>55062.569446539885</v>
      </c>
    </row>
    <row r="53" spans="1:7" x14ac:dyDescent="0.35">
      <c r="A53">
        <f t="shared" si="0"/>
        <v>44</v>
      </c>
      <c r="B53" s="7">
        <f t="shared" si="1"/>
        <v>1967.472552975672</v>
      </c>
      <c r="C53" s="3">
        <f t="shared" si="2"/>
        <v>609.20554108228828</v>
      </c>
      <c r="D53" s="7">
        <f t="shared" si="3"/>
        <v>1358.2670118933838</v>
      </c>
      <c r="E53" s="4">
        <f t="shared" si="4"/>
        <v>223579.16354156687</v>
      </c>
      <c r="F53" s="4">
        <f t="shared" si="5"/>
        <v>30147.955872496303</v>
      </c>
      <c r="G53" s="4">
        <f t="shared" si="6"/>
        <v>56420.836458433267</v>
      </c>
    </row>
    <row r="54" spans="1:7" x14ac:dyDescent="0.35">
      <c r="A54">
        <f t="shared" si="0"/>
        <v>45</v>
      </c>
      <c r="B54" s="7">
        <f t="shared" si="1"/>
        <v>1967.472552975672</v>
      </c>
      <c r="C54" s="3">
        <f t="shared" si="2"/>
        <v>605.52690125841025</v>
      </c>
      <c r="D54" s="7">
        <f t="shared" si="3"/>
        <v>1361.9456517172616</v>
      </c>
      <c r="E54" s="4">
        <f t="shared" si="4"/>
        <v>222217.21788984962</v>
      </c>
      <c r="F54" s="4">
        <f t="shared" si="5"/>
        <v>30753.482773754713</v>
      </c>
      <c r="G54" s="4">
        <f t="shared" si="6"/>
        <v>57782.782110150525</v>
      </c>
    </row>
    <row r="55" spans="1:7" x14ac:dyDescent="0.35">
      <c r="A55">
        <f t="shared" si="0"/>
        <v>46</v>
      </c>
      <c r="B55" s="7">
        <f t="shared" si="1"/>
        <v>1967.472552975672</v>
      </c>
      <c r="C55" s="3">
        <f t="shared" si="2"/>
        <v>601.83829845167611</v>
      </c>
      <c r="D55" s="7">
        <f t="shared" si="3"/>
        <v>1365.6342545239959</v>
      </c>
      <c r="E55" s="4">
        <f t="shared" si="4"/>
        <v>220851.58363532563</v>
      </c>
      <c r="F55" s="4">
        <f t="shared" si="5"/>
        <v>31355.321072206389</v>
      </c>
      <c r="G55" s="4">
        <f t="shared" si="6"/>
        <v>59148.416364674522</v>
      </c>
    </row>
    <row r="56" spans="1:7" x14ac:dyDescent="0.35">
      <c r="A56">
        <f t="shared" si="0"/>
        <v>47</v>
      </c>
      <c r="B56" s="7">
        <f t="shared" si="1"/>
        <v>1967.472552975672</v>
      </c>
      <c r="C56" s="3">
        <f t="shared" si="2"/>
        <v>598.13970567900697</v>
      </c>
      <c r="D56" s="7">
        <f t="shared" si="3"/>
        <v>1369.332847296665</v>
      </c>
      <c r="E56" s="4">
        <f t="shared" si="4"/>
        <v>219482.25078802896</v>
      </c>
      <c r="F56" s="4">
        <f t="shared" si="5"/>
        <v>31953.460777885397</v>
      </c>
      <c r="G56" s="4">
        <f t="shared" si="6"/>
        <v>60517.74921197119</v>
      </c>
    </row>
    <row r="57" spans="1:7" x14ac:dyDescent="0.35">
      <c r="A57">
        <f t="shared" si="0"/>
        <v>48</v>
      </c>
      <c r="B57" s="7">
        <f t="shared" si="1"/>
        <v>1967.472552975672</v>
      </c>
      <c r="C57" s="3">
        <f t="shared" si="2"/>
        <v>594.43109588424511</v>
      </c>
      <c r="D57" s="7">
        <f t="shared" si="3"/>
        <v>1373.0414570914268</v>
      </c>
      <c r="E57" s="4">
        <f t="shared" si="4"/>
        <v>218109.20933093753</v>
      </c>
      <c r="F57" s="4">
        <f t="shared" si="5"/>
        <v>32547.89187376964</v>
      </c>
      <c r="G57" s="4">
        <f t="shared" si="6"/>
        <v>61890.790669062619</v>
      </c>
    </row>
    <row r="58" spans="1:7" x14ac:dyDescent="0.35">
      <c r="A58">
        <f t="shared" si="0"/>
        <v>49</v>
      </c>
      <c r="B58" s="7">
        <f t="shared" si="1"/>
        <v>1967.472552975672</v>
      </c>
      <c r="C58" s="3">
        <f t="shared" si="2"/>
        <v>590.71244193795587</v>
      </c>
      <c r="D58" s="7">
        <f t="shared" si="3"/>
        <v>1376.7601110377161</v>
      </c>
      <c r="E58" s="4">
        <f t="shared" si="4"/>
        <v>216732.44921989981</v>
      </c>
      <c r="F58" s="4">
        <f t="shared" si="5"/>
        <v>33138.604315707598</v>
      </c>
      <c r="G58" s="4">
        <f t="shared" si="6"/>
        <v>63267.550780100333</v>
      </c>
    </row>
    <row r="59" spans="1:7" x14ac:dyDescent="0.35">
      <c r="A59">
        <f t="shared" si="0"/>
        <v>50</v>
      </c>
      <c r="B59" s="7">
        <f t="shared" si="1"/>
        <v>1967.472552975672</v>
      </c>
      <c r="C59" s="3">
        <f t="shared" si="2"/>
        <v>586.98371663722867</v>
      </c>
      <c r="D59" s="7">
        <f t="shared" si="3"/>
        <v>1380.4888363384434</v>
      </c>
      <c r="E59" s="4">
        <f t="shared" si="4"/>
        <v>215351.96038356135</v>
      </c>
      <c r="F59" s="4">
        <f t="shared" si="5"/>
        <v>33725.588032344829</v>
      </c>
      <c r="G59" s="4">
        <f t="shared" si="6"/>
        <v>64648.039616438778</v>
      </c>
    </row>
    <row r="60" spans="1:7" x14ac:dyDescent="0.35">
      <c r="A60">
        <f t="shared" si="0"/>
        <v>51</v>
      </c>
      <c r="B60" s="7">
        <f t="shared" si="1"/>
        <v>1967.472552975672</v>
      </c>
      <c r="C60" s="3">
        <f t="shared" si="2"/>
        <v>583.24489270547872</v>
      </c>
      <c r="D60" s="7">
        <f t="shared" si="3"/>
        <v>1384.2276602701932</v>
      </c>
      <c r="E60" s="4">
        <f t="shared" si="4"/>
        <v>213967.73272329115</v>
      </c>
      <c r="F60" s="4">
        <f t="shared" si="5"/>
        <v>34308.832925050308</v>
      </c>
      <c r="G60" s="4">
        <f t="shared" si="6"/>
        <v>66032.267276708968</v>
      </c>
    </row>
    <row r="61" spans="1:7" x14ac:dyDescent="0.35">
      <c r="A61">
        <f t="shared" si="0"/>
        <v>52</v>
      </c>
      <c r="B61" s="7">
        <f t="shared" si="1"/>
        <v>1967.472552975672</v>
      </c>
      <c r="C61" s="3">
        <f t="shared" si="2"/>
        <v>579.49594279224686</v>
      </c>
      <c r="D61" s="7">
        <f t="shared" si="3"/>
        <v>1387.9766101834252</v>
      </c>
      <c r="E61" s="4">
        <f t="shared" si="4"/>
        <v>212579.75611310772</v>
      </c>
      <c r="F61" s="4">
        <f t="shared" si="5"/>
        <v>34888.328867842552</v>
      </c>
      <c r="G61" s="4">
        <f t="shared" si="6"/>
        <v>67420.243886892393</v>
      </c>
    </row>
    <row r="62" spans="1:7" x14ac:dyDescent="0.35">
      <c r="A62">
        <f t="shared" si="0"/>
        <v>53</v>
      </c>
      <c r="B62" s="7">
        <f t="shared" si="1"/>
        <v>1967.472552975672</v>
      </c>
      <c r="C62" s="3">
        <f t="shared" si="2"/>
        <v>575.73683947300015</v>
      </c>
      <c r="D62" s="7">
        <f t="shared" si="3"/>
        <v>1391.7357135026718</v>
      </c>
      <c r="E62" s="4">
        <f t="shared" si="4"/>
        <v>211188.02039960504</v>
      </c>
      <c r="F62" s="4">
        <f t="shared" si="5"/>
        <v>35464.065707315553</v>
      </c>
      <c r="G62" s="4">
        <f t="shared" si="6"/>
        <v>68811.979600395061</v>
      </c>
    </row>
    <row r="63" spans="1:7" x14ac:dyDescent="0.35">
      <c r="A63">
        <f t="shared" si="0"/>
        <v>54</v>
      </c>
      <c r="B63" s="7">
        <f t="shared" si="1"/>
        <v>1967.472552975672</v>
      </c>
      <c r="C63" s="3">
        <f t="shared" si="2"/>
        <v>571.96755524893035</v>
      </c>
      <c r="D63" s="7">
        <f t="shared" si="3"/>
        <v>1395.5049977267417</v>
      </c>
      <c r="E63" s="4">
        <f t="shared" si="4"/>
        <v>209792.51540187831</v>
      </c>
      <c r="F63" s="4">
        <f t="shared" si="5"/>
        <v>36036.033262564481</v>
      </c>
      <c r="G63" s="4">
        <f t="shared" si="6"/>
        <v>70207.48459812181</v>
      </c>
    </row>
    <row r="64" spans="1:7" x14ac:dyDescent="0.35">
      <c r="A64">
        <f t="shared" si="0"/>
        <v>55</v>
      </c>
      <c r="B64" s="7">
        <f t="shared" si="1"/>
        <v>1967.472552975672</v>
      </c>
      <c r="C64" s="3">
        <f t="shared" si="2"/>
        <v>568.18806254675371</v>
      </c>
      <c r="D64" s="7">
        <f t="shared" si="3"/>
        <v>1399.2844904289182</v>
      </c>
      <c r="E64" s="4">
        <f t="shared" si="4"/>
        <v>208393.23091144938</v>
      </c>
      <c r="F64" s="4">
        <f t="shared" si="5"/>
        <v>36604.221325111233</v>
      </c>
      <c r="G64" s="4">
        <f t="shared" si="6"/>
        <v>71606.769088550733</v>
      </c>
    </row>
    <row r="65" spans="1:7" x14ac:dyDescent="0.35">
      <c r="A65">
        <f t="shared" si="0"/>
        <v>56</v>
      </c>
      <c r="B65" s="7">
        <f t="shared" si="1"/>
        <v>1967.472552975672</v>
      </c>
      <c r="C65" s="3">
        <f t="shared" si="2"/>
        <v>564.39833371850875</v>
      </c>
      <c r="D65" s="7">
        <f t="shared" si="3"/>
        <v>1403.0742192571633</v>
      </c>
      <c r="E65" s="4">
        <f t="shared" si="4"/>
        <v>206990.15669219222</v>
      </c>
      <c r="F65" s="4">
        <f t="shared" si="5"/>
        <v>37168.619658829739</v>
      </c>
      <c r="G65" s="4">
        <f t="shared" si="6"/>
        <v>73009.843307807896</v>
      </c>
    </row>
    <row r="66" spans="1:7" x14ac:dyDescent="0.35">
      <c r="A66">
        <f t="shared" si="0"/>
        <v>57</v>
      </c>
      <c r="B66" s="7">
        <f t="shared" si="1"/>
        <v>1967.472552975672</v>
      </c>
      <c r="C66" s="3">
        <f t="shared" si="2"/>
        <v>560.59834104135393</v>
      </c>
      <c r="D66" s="7">
        <f t="shared" si="3"/>
        <v>1406.8742119343181</v>
      </c>
      <c r="E66" s="4">
        <f t="shared" si="4"/>
        <v>205583.28248025791</v>
      </c>
      <c r="F66" s="4">
        <f t="shared" si="5"/>
        <v>37729.217999871093</v>
      </c>
      <c r="G66" s="4">
        <f t="shared" si="6"/>
        <v>74416.717519742218</v>
      </c>
    </row>
    <row r="67" spans="1:7" x14ac:dyDescent="0.35">
      <c r="A67">
        <f t="shared" si="0"/>
        <v>58</v>
      </c>
      <c r="B67" s="7">
        <f t="shared" si="1"/>
        <v>1967.472552975672</v>
      </c>
      <c r="C67" s="3">
        <f t="shared" si="2"/>
        <v>556.78805671736518</v>
      </c>
      <c r="D67" s="7">
        <f t="shared" si="3"/>
        <v>1410.6844962583068</v>
      </c>
      <c r="E67" s="4">
        <f t="shared" si="4"/>
        <v>204172.59798399961</v>
      </c>
      <c r="F67" s="4">
        <f t="shared" si="5"/>
        <v>38286.006056588456</v>
      </c>
      <c r="G67" s="4">
        <f t="shared" si="6"/>
        <v>75827.402016000531</v>
      </c>
    </row>
    <row r="68" spans="1:7" x14ac:dyDescent="0.35">
      <c r="A68">
        <f t="shared" si="0"/>
        <v>59</v>
      </c>
      <c r="B68" s="7">
        <f t="shared" si="1"/>
        <v>1967.472552975672</v>
      </c>
      <c r="C68" s="3">
        <f t="shared" si="2"/>
        <v>552.96745287333226</v>
      </c>
      <c r="D68" s="7">
        <f t="shared" si="3"/>
        <v>1414.5051001023398</v>
      </c>
      <c r="E68" s="4">
        <f t="shared" si="4"/>
        <v>202758.09288389728</v>
      </c>
      <c r="F68" s="4">
        <f t="shared" si="5"/>
        <v>38838.973509461786</v>
      </c>
      <c r="G68" s="4">
        <f t="shared" si="6"/>
        <v>77241.90711610287</v>
      </c>
    </row>
    <row r="69" spans="1:7" x14ac:dyDescent="0.35">
      <c r="A69">
        <f t="shared" si="0"/>
        <v>60</v>
      </c>
      <c r="B69" s="7">
        <f t="shared" si="1"/>
        <v>1967.472552975672</v>
      </c>
      <c r="C69" s="3">
        <f t="shared" si="2"/>
        <v>549.13650156055519</v>
      </c>
      <c r="D69" s="7">
        <f t="shared" si="3"/>
        <v>1418.3360514151168</v>
      </c>
      <c r="E69" s="4">
        <f t="shared" si="4"/>
        <v>201339.75683248215</v>
      </c>
      <c r="F69" s="4">
        <f t="shared" si="5"/>
        <v>39388.110011022341</v>
      </c>
      <c r="G69" s="4">
        <f t="shared" si="6"/>
        <v>78660.243167517983</v>
      </c>
    </row>
    <row r="70" spans="1:7" x14ac:dyDescent="0.35">
      <c r="A70">
        <f t="shared" si="0"/>
        <v>61</v>
      </c>
      <c r="B70" s="7">
        <f t="shared" si="1"/>
        <v>1967.472552975672</v>
      </c>
      <c r="C70" s="3">
        <f t="shared" si="2"/>
        <v>545.29517475463922</v>
      </c>
      <c r="D70" s="7">
        <f t="shared" si="3"/>
        <v>1422.1773782210328</v>
      </c>
      <c r="E70" s="4">
        <f t="shared" si="4"/>
        <v>199917.57945426111</v>
      </c>
      <c r="F70" s="4">
        <f t="shared" si="5"/>
        <v>39933.405185776981</v>
      </c>
      <c r="G70" s="4">
        <f t="shared" si="6"/>
        <v>80082.42054573902</v>
      </c>
    </row>
    <row r="71" spans="1:7" x14ac:dyDescent="0.35">
      <c r="A71">
        <f t="shared" si="0"/>
        <v>62</v>
      </c>
      <c r="B71" s="7">
        <f t="shared" si="1"/>
        <v>1967.472552975672</v>
      </c>
      <c r="C71" s="3">
        <f t="shared" si="2"/>
        <v>541.44344435529058</v>
      </c>
      <c r="D71" s="7">
        <f t="shared" si="3"/>
        <v>1426.0291086203815</v>
      </c>
      <c r="E71" s="4">
        <f t="shared" si="4"/>
        <v>198491.55034564072</v>
      </c>
      <c r="F71" s="4">
        <f t="shared" si="5"/>
        <v>40474.84863013227</v>
      </c>
      <c r="G71" s="4">
        <f t="shared" si="6"/>
        <v>81508.4496543594</v>
      </c>
    </row>
    <row r="72" spans="1:7" x14ac:dyDescent="0.35">
      <c r="A72">
        <f t="shared" si="0"/>
        <v>63</v>
      </c>
      <c r="B72" s="7">
        <f t="shared" si="1"/>
        <v>1967.472552975672</v>
      </c>
      <c r="C72" s="3">
        <f t="shared" si="2"/>
        <v>537.58128218611034</v>
      </c>
      <c r="D72" s="7">
        <f t="shared" si="3"/>
        <v>1429.8912707895615</v>
      </c>
      <c r="E72" s="4">
        <f t="shared" si="4"/>
        <v>197061.65907485117</v>
      </c>
      <c r="F72" s="4">
        <f t="shared" si="5"/>
        <v>41012.429912318381</v>
      </c>
      <c r="G72" s="4">
        <f t="shared" si="6"/>
        <v>82938.340925148965</v>
      </c>
    </row>
    <row r="73" spans="1:7" x14ac:dyDescent="0.35">
      <c r="A73">
        <f t="shared" si="0"/>
        <v>64</v>
      </c>
      <c r="B73" s="7">
        <f t="shared" si="1"/>
        <v>1967.472552975672</v>
      </c>
      <c r="C73" s="3">
        <f t="shared" si="2"/>
        <v>533.70865999438854</v>
      </c>
      <c r="D73" s="7">
        <f t="shared" si="3"/>
        <v>1433.7638929812833</v>
      </c>
      <c r="E73" s="4">
        <f t="shared" si="4"/>
        <v>195627.89518186988</v>
      </c>
      <c r="F73" s="4">
        <f t="shared" si="5"/>
        <v>41546.138572312768</v>
      </c>
      <c r="G73" s="4">
        <f t="shared" si="6"/>
        <v>84372.104818130247</v>
      </c>
    </row>
    <row r="74" spans="1:7" x14ac:dyDescent="0.35">
      <c r="A74">
        <f t="shared" si="0"/>
        <v>65</v>
      </c>
      <c r="B74" s="7">
        <f t="shared" si="1"/>
        <v>1967.472552975672</v>
      </c>
      <c r="C74" s="3">
        <f t="shared" si="2"/>
        <v>529.8255494508976</v>
      </c>
      <c r="D74" s="7">
        <f t="shared" si="3"/>
        <v>1437.6470035247744</v>
      </c>
      <c r="E74" s="4">
        <f t="shared" si="4"/>
        <v>194190.24817834512</v>
      </c>
      <c r="F74" s="4">
        <f t="shared" si="5"/>
        <v>42075.964121763667</v>
      </c>
      <c r="G74" s="4">
        <f t="shared" si="6"/>
        <v>85809.751821655023</v>
      </c>
    </row>
    <row r="75" spans="1:7" x14ac:dyDescent="0.35">
      <c r="A75">
        <f t="shared" ref="A75:A138" si="7">A74+1</f>
        <v>66</v>
      </c>
      <c r="B75" s="7">
        <f t="shared" ref="B75:B138" si="8">E$2</f>
        <v>1967.472552975672</v>
      </c>
      <c r="C75" s="3">
        <f t="shared" ref="C75:C138" si="9">E74*(B$6/B$5)</f>
        <v>525.93192214968474</v>
      </c>
      <c r="D75" s="7">
        <f t="shared" ref="D75:D138" si="10">B75-C75</f>
        <v>1441.5406308259871</v>
      </c>
      <c r="E75" s="4">
        <f t="shared" ref="E75:E138" si="11">E74-D75</f>
        <v>192748.70754751912</v>
      </c>
      <c r="F75" s="4">
        <f t="shared" ref="F75:F138" si="12">F74+C75</f>
        <v>42601.896043913352</v>
      </c>
      <c r="G75" s="4">
        <f t="shared" ref="G75:G138" si="13">G74+D75</f>
        <v>87251.292452481008</v>
      </c>
    </row>
    <row r="76" spans="1:7" x14ac:dyDescent="0.35">
      <c r="A76">
        <f t="shared" si="7"/>
        <v>67</v>
      </c>
      <c r="B76" s="7">
        <f t="shared" si="8"/>
        <v>1967.472552975672</v>
      </c>
      <c r="C76" s="3">
        <f t="shared" si="9"/>
        <v>522.02774960786428</v>
      </c>
      <c r="D76" s="7">
        <f t="shared" si="10"/>
        <v>1445.4448033678077</v>
      </c>
      <c r="E76" s="4">
        <f t="shared" si="11"/>
        <v>191303.26274415132</v>
      </c>
      <c r="F76" s="4">
        <f t="shared" si="12"/>
        <v>43123.923793521215</v>
      </c>
      <c r="G76" s="4">
        <f t="shared" si="13"/>
        <v>88696.737255848813</v>
      </c>
    </row>
    <row r="77" spans="1:7" x14ac:dyDescent="0.35">
      <c r="A77">
        <f t="shared" si="7"/>
        <v>68</v>
      </c>
      <c r="B77" s="7">
        <f t="shared" si="8"/>
        <v>1967.472552975672</v>
      </c>
      <c r="C77" s="3">
        <f t="shared" si="9"/>
        <v>518.11300326540982</v>
      </c>
      <c r="D77" s="7">
        <f t="shared" si="10"/>
        <v>1449.3595497102622</v>
      </c>
      <c r="E77" s="4">
        <f t="shared" si="11"/>
        <v>189853.90319444105</v>
      </c>
      <c r="F77" s="4">
        <f t="shared" si="12"/>
        <v>43642.036796786626</v>
      </c>
      <c r="G77" s="4">
        <f t="shared" si="13"/>
        <v>90146.096805559078</v>
      </c>
    </row>
    <row r="78" spans="1:7" x14ac:dyDescent="0.35">
      <c r="A78">
        <f t="shared" si="7"/>
        <v>69</v>
      </c>
      <c r="B78" s="7">
        <f t="shared" si="8"/>
        <v>1967.472552975672</v>
      </c>
      <c r="C78" s="3">
        <f t="shared" si="9"/>
        <v>514.18765448494457</v>
      </c>
      <c r="D78" s="7">
        <f t="shared" si="10"/>
        <v>1453.2848984907273</v>
      </c>
      <c r="E78" s="4">
        <f t="shared" si="11"/>
        <v>188400.61829595032</v>
      </c>
      <c r="F78" s="4">
        <f t="shared" si="12"/>
        <v>44156.22445127157</v>
      </c>
      <c r="G78" s="4">
        <f t="shared" si="13"/>
        <v>91599.381704049811</v>
      </c>
    </row>
    <row r="79" spans="1:7" x14ac:dyDescent="0.35">
      <c r="A79">
        <f t="shared" si="7"/>
        <v>70</v>
      </c>
      <c r="B79" s="7">
        <f t="shared" si="8"/>
        <v>1967.472552975672</v>
      </c>
      <c r="C79" s="3">
        <f t="shared" si="9"/>
        <v>510.25167455153212</v>
      </c>
      <c r="D79" s="7">
        <f t="shared" si="10"/>
        <v>1457.2208784241398</v>
      </c>
      <c r="E79" s="4">
        <f t="shared" si="11"/>
        <v>186943.39741752617</v>
      </c>
      <c r="F79" s="4">
        <f t="shared" si="12"/>
        <v>44666.476125823101</v>
      </c>
      <c r="G79" s="4">
        <f t="shared" si="13"/>
        <v>93056.602582473948</v>
      </c>
    </row>
    <row r="80" spans="1:7" x14ac:dyDescent="0.35">
      <c r="A80">
        <f t="shared" si="7"/>
        <v>71</v>
      </c>
      <c r="B80" s="7">
        <f t="shared" si="8"/>
        <v>1967.472552975672</v>
      </c>
      <c r="C80" s="3">
        <f t="shared" si="9"/>
        <v>506.30503467246672</v>
      </c>
      <c r="D80" s="7">
        <f t="shared" si="10"/>
        <v>1461.1675183032053</v>
      </c>
      <c r="E80" s="4">
        <f t="shared" si="11"/>
        <v>185482.22989922296</v>
      </c>
      <c r="F80" s="4">
        <f t="shared" si="12"/>
        <v>45172.781160495564</v>
      </c>
      <c r="G80" s="4">
        <f t="shared" si="13"/>
        <v>94517.770100777154</v>
      </c>
    </row>
    <row r="81" spans="1:7" x14ac:dyDescent="0.35">
      <c r="A81">
        <f t="shared" si="7"/>
        <v>72</v>
      </c>
      <c r="B81" s="7">
        <f t="shared" si="8"/>
        <v>1967.472552975672</v>
      </c>
      <c r="C81" s="3">
        <f t="shared" si="9"/>
        <v>502.34770597706222</v>
      </c>
      <c r="D81" s="7">
        <f t="shared" si="10"/>
        <v>1465.1248469986099</v>
      </c>
      <c r="E81" s="4">
        <f t="shared" si="11"/>
        <v>184017.10505222436</v>
      </c>
      <c r="F81" s="4">
        <f t="shared" si="12"/>
        <v>45675.128866472623</v>
      </c>
      <c r="G81" s="4">
        <f t="shared" si="13"/>
        <v>95982.894947775771</v>
      </c>
    </row>
    <row r="82" spans="1:7" x14ac:dyDescent="0.35">
      <c r="A82">
        <f t="shared" si="7"/>
        <v>73</v>
      </c>
      <c r="B82" s="7">
        <f t="shared" si="8"/>
        <v>1967.472552975672</v>
      </c>
      <c r="C82" s="3">
        <f t="shared" si="9"/>
        <v>498.379659516441</v>
      </c>
      <c r="D82" s="7">
        <f t="shared" si="10"/>
        <v>1469.0928934592309</v>
      </c>
      <c r="E82" s="4">
        <f t="shared" si="11"/>
        <v>182548.01215876514</v>
      </c>
      <c r="F82" s="4">
        <f t="shared" si="12"/>
        <v>46173.508525989062</v>
      </c>
      <c r="G82" s="4">
        <f t="shared" si="13"/>
        <v>97451.987841235008</v>
      </c>
    </row>
    <row r="83" spans="1:7" x14ac:dyDescent="0.35">
      <c r="A83">
        <f t="shared" si="7"/>
        <v>74</v>
      </c>
      <c r="B83" s="7">
        <f t="shared" si="8"/>
        <v>1967.472552975672</v>
      </c>
      <c r="C83" s="3">
        <f t="shared" si="9"/>
        <v>494.40086626332226</v>
      </c>
      <c r="D83" s="7">
        <f t="shared" si="10"/>
        <v>1473.0716867123497</v>
      </c>
      <c r="E83" s="4">
        <f t="shared" si="11"/>
        <v>181074.94047205278</v>
      </c>
      <c r="F83" s="4">
        <f t="shared" si="12"/>
        <v>46667.909392252383</v>
      </c>
      <c r="G83" s="4">
        <f t="shared" si="13"/>
        <v>98925.059527947364</v>
      </c>
    </row>
    <row r="84" spans="1:7" x14ac:dyDescent="0.35">
      <c r="A84">
        <f t="shared" si="7"/>
        <v>75</v>
      </c>
      <c r="B84" s="7">
        <f t="shared" si="8"/>
        <v>1967.472552975672</v>
      </c>
      <c r="C84" s="3">
        <f t="shared" si="9"/>
        <v>490.41129711180963</v>
      </c>
      <c r="D84" s="7">
        <f t="shared" si="10"/>
        <v>1477.0612558638622</v>
      </c>
      <c r="E84" s="4">
        <f t="shared" si="11"/>
        <v>179597.87921618891</v>
      </c>
      <c r="F84" s="4">
        <f t="shared" si="12"/>
        <v>47158.320689364191</v>
      </c>
      <c r="G84" s="4">
        <f t="shared" si="13"/>
        <v>100402.12078381123</v>
      </c>
    </row>
    <row r="85" spans="1:7" x14ac:dyDescent="0.35">
      <c r="A85">
        <f t="shared" si="7"/>
        <v>76</v>
      </c>
      <c r="B85" s="7">
        <f t="shared" si="8"/>
        <v>1967.472552975672</v>
      </c>
      <c r="C85" s="3">
        <f t="shared" si="9"/>
        <v>486.41092287717834</v>
      </c>
      <c r="D85" s="7">
        <f t="shared" si="10"/>
        <v>1481.0616300984937</v>
      </c>
      <c r="E85" s="4">
        <f t="shared" si="11"/>
        <v>178116.81758609042</v>
      </c>
      <c r="F85" s="4">
        <f t="shared" si="12"/>
        <v>47644.731612241369</v>
      </c>
      <c r="G85" s="4">
        <f t="shared" si="13"/>
        <v>101883.18241390973</v>
      </c>
    </row>
    <row r="86" spans="1:7" x14ac:dyDescent="0.35">
      <c r="A86">
        <f t="shared" si="7"/>
        <v>77</v>
      </c>
      <c r="B86" s="7">
        <f t="shared" si="8"/>
        <v>1967.472552975672</v>
      </c>
      <c r="C86" s="3">
        <f t="shared" si="9"/>
        <v>482.39971429566157</v>
      </c>
      <c r="D86" s="7">
        <f t="shared" si="10"/>
        <v>1485.0728386800104</v>
      </c>
      <c r="E86" s="4">
        <f t="shared" si="11"/>
        <v>176631.74474741041</v>
      </c>
      <c r="F86" s="4">
        <f t="shared" si="12"/>
        <v>48127.131326537034</v>
      </c>
      <c r="G86" s="4">
        <f t="shared" si="13"/>
        <v>103368.25525258973</v>
      </c>
    </row>
    <row r="87" spans="1:7" x14ac:dyDescent="0.35">
      <c r="A87">
        <f t="shared" si="7"/>
        <v>78</v>
      </c>
      <c r="B87" s="7">
        <f t="shared" si="8"/>
        <v>1967.472552975672</v>
      </c>
      <c r="C87" s="3">
        <f t="shared" si="9"/>
        <v>478.37764202423654</v>
      </c>
      <c r="D87" s="7">
        <f t="shared" si="10"/>
        <v>1489.0949109514354</v>
      </c>
      <c r="E87" s="4">
        <f t="shared" si="11"/>
        <v>175142.64983645896</v>
      </c>
      <c r="F87" s="4">
        <f t="shared" si="12"/>
        <v>48605.508968561269</v>
      </c>
      <c r="G87" s="4">
        <f t="shared" si="13"/>
        <v>104857.35016354117</v>
      </c>
    </row>
    <row r="88" spans="1:7" x14ac:dyDescent="0.35">
      <c r="A88">
        <f t="shared" si="7"/>
        <v>79</v>
      </c>
      <c r="B88" s="7">
        <f t="shared" si="8"/>
        <v>1967.472552975672</v>
      </c>
      <c r="C88" s="3">
        <f t="shared" si="9"/>
        <v>474.34467664040972</v>
      </c>
      <c r="D88" s="7">
        <f t="shared" si="10"/>
        <v>1493.1278763352623</v>
      </c>
      <c r="E88" s="4">
        <f t="shared" si="11"/>
        <v>173649.5219601237</v>
      </c>
      <c r="F88" s="4">
        <f t="shared" si="12"/>
        <v>49079.853645201678</v>
      </c>
      <c r="G88" s="4">
        <f t="shared" si="13"/>
        <v>106350.47803987643</v>
      </c>
    </row>
    <row r="89" spans="1:7" x14ac:dyDescent="0.35">
      <c r="A89">
        <f t="shared" si="7"/>
        <v>80</v>
      </c>
      <c r="B89" s="7">
        <f t="shared" si="8"/>
        <v>1967.472552975672</v>
      </c>
      <c r="C89" s="3">
        <f t="shared" si="9"/>
        <v>470.30078864200169</v>
      </c>
      <c r="D89" s="7">
        <f t="shared" si="10"/>
        <v>1497.1717643336704</v>
      </c>
      <c r="E89" s="4">
        <f t="shared" si="11"/>
        <v>172152.35019579003</v>
      </c>
      <c r="F89" s="4">
        <f t="shared" si="12"/>
        <v>49550.15443384368</v>
      </c>
      <c r="G89" s="4">
        <f t="shared" si="13"/>
        <v>107847.6498042101</v>
      </c>
    </row>
    <row r="90" spans="1:7" x14ac:dyDescent="0.35">
      <c r="A90">
        <f t="shared" si="7"/>
        <v>81</v>
      </c>
      <c r="B90" s="7">
        <f t="shared" si="8"/>
        <v>1967.472552975672</v>
      </c>
      <c r="C90" s="3">
        <f t="shared" si="9"/>
        <v>466.24594844693132</v>
      </c>
      <c r="D90" s="7">
        <f t="shared" si="10"/>
        <v>1501.2266045287406</v>
      </c>
      <c r="E90" s="4">
        <f t="shared" si="11"/>
        <v>170651.12359126128</v>
      </c>
      <c r="F90" s="4">
        <f t="shared" si="12"/>
        <v>50016.400382290609</v>
      </c>
      <c r="G90" s="4">
        <f t="shared" si="13"/>
        <v>109348.87640873884</v>
      </c>
    </row>
    <row r="91" spans="1:7" x14ac:dyDescent="0.35">
      <c r="A91">
        <f t="shared" si="7"/>
        <v>82</v>
      </c>
      <c r="B91" s="7">
        <f t="shared" si="8"/>
        <v>1967.472552975672</v>
      </c>
      <c r="C91" s="3">
        <f t="shared" si="9"/>
        <v>462.18012639299928</v>
      </c>
      <c r="D91" s="7">
        <f t="shared" si="10"/>
        <v>1505.2924265826728</v>
      </c>
      <c r="E91" s="4">
        <f t="shared" si="11"/>
        <v>169145.83116467862</v>
      </c>
      <c r="F91" s="4">
        <f t="shared" si="12"/>
        <v>50478.580508683612</v>
      </c>
      <c r="G91" s="4">
        <f t="shared" si="13"/>
        <v>110854.16883532151</v>
      </c>
    </row>
    <row r="92" spans="1:7" x14ac:dyDescent="0.35">
      <c r="A92">
        <f t="shared" si="7"/>
        <v>83</v>
      </c>
      <c r="B92" s="7">
        <f t="shared" si="8"/>
        <v>1967.472552975672</v>
      </c>
      <c r="C92" s="3">
        <f t="shared" si="9"/>
        <v>458.10329273767127</v>
      </c>
      <c r="D92" s="7">
        <f t="shared" si="10"/>
        <v>1509.3692602380006</v>
      </c>
      <c r="E92" s="4">
        <f t="shared" si="11"/>
        <v>167636.46190444063</v>
      </c>
      <c r="F92" s="4">
        <f t="shared" si="12"/>
        <v>50936.683801421284</v>
      </c>
      <c r="G92" s="4">
        <f t="shared" si="13"/>
        <v>112363.53809555952</v>
      </c>
    </row>
    <row r="93" spans="1:7" x14ac:dyDescent="0.35">
      <c r="A93">
        <f t="shared" si="7"/>
        <v>84</v>
      </c>
      <c r="B93" s="7">
        <f t="shared" si="8"/>
        <v>1967.472552975672</v>
      </c>
      <c r="C93" s="3">
        <f t="shared" si="9"/>
        <v>454.01541765786004</v>
      </c>
      <c r="D93" s="7">
        <f t="shared" si="10"/>
        <v>1513.4571353178119</v>
      </c>
      <c r="E93" s="4">
        <f t="shared" si="11"/>
        <v>166123.00476912281</v>
      </c>
      <c r="F93" s="4">
        <f t="shared" si="12"/>
        <v>51390.699219079142</v>
      </c>
      <c r="G93" s="4">
        <f t="shared" si="13"/>
        <v>113876.99523087734</v>
      </c>
    </row>
    <row r="94" spans="1:7" x14ac:dyDescent="0.35">
      <c r="A94">
        <f t="shared" si="7"/>
        <v>85</v>
      </c>
      <c r="B94" s="7">
        <f t="shared" si="8"/>
        <v>1967.472552975672</v>
      </c>
      <c r="C94" s="3">
        <f t="shared" si="9"/>
        <v>449.91647124970763</v>
      </c>
      <c r="D94" s="7">
        <f t="shared" si="10"/>
        <v>1517.5560817259643</v>
      </c>
      <c r="E94" s="4">
        <f t="shared" si="11"/>
        <v>164605.44868739686</v>
      </c>
      <c r="F94" s="4">
        <f t="shared" si="12"/>
        <v>51840.61569032885</v>
      </c>
      <c r="G94" s="4">
        <f t="shared" si="13"/>
        <v>115394.5513126033</v>
      </c>
    </row>
    <row r="95" spans="1:7" x14ac:dyDescent="0.35">
      <c r="A95">
        <f t="shared" si="7"/>
        <v>86</v>
      </c>
      <c r="B95" s="7">
        <f t="shared" si="8"/>
        <v>1967.472552975672</v>
      </c>
      <c r="C95" s="3">
        <f t="shared" si="9"/>
        <v>445.80642352836651</v>
      </c>
      <c r="D95" s="7">
        <f t="shared" si="10"/>
        <v>1521.6661294473056</v>
      </c>
      <c r="E95" s="4">
        <f t="shared" si="11"/>
        <v>163083.78255794954</v>
      </c>
      <c r="F95" s="4">
        <f t="shared" si="12"/>
        <v>52286.422113857217</v>
      </c>
      <c r="G95" s="4">
        <f t="shared" si="13"/>
        <v>116916.21744205061</v>
      </c>
    </row>
    <row r="96" spans="1:7" x14ac:dyDescent="0.35">
      <c r="A96">
        <f t="shared" si="7"/>
        <v>87</v>
      </c>
      <c r="B96" s="7">
        <f t="shared" si="8"/>
        <v>1967.472552975672</v>
      </c>
      <c r="C96" s="3">
        <f t="shared" si="9"/>
        <v>441.68524442777999</v>
      </c>
      <c r="D96" s="7">
        <f t="shared" si="10"/>
        <v>1525.7873085478921</v>
      </c>
      <c r="E96" s="4">
        <f t="shared" si="11"/>
        <v>161557.99524940166</v>
      </c>
      <c r="F96" s="4">
        <f t="shared" si="12"/>
        <v>52728.107358285</v>
      </c>
      <c r="G96" s="4">
        <f t="shared" si="13"/>
        <v>118442.0047505985</v>
      </c>
    </row>
    <row r="97" spans="1:7" x14ac:dyDescent="0.35">
      <c r="A97">
        <f t="shared" si="7"/>
        <v>88</v>
      </c>
      <c r="B97" s="7">
        <f t="shared" si="8"/>
        <v>1967.472552975672</v>
      </c>
      <c r="C97" s="3">
        <f t="shared" si="9"/>
        <v>437.55290380046284</v>
      </c>
      <c r="D97" s="7">
        <f t="shared" si="10"/>
        <v>1529.9196491752091</v>
      </c>
      <c r="E97" s="4">
        <f t="shared" si="11"/>
        <v>160028.07560022644</v>
      </c>
      <c r="F97" s="4">
        <f t="shared" si="12"/>
        <v>53165.660262085461</v>
      </c>
      <c r="G97" s="4">
        <f t="shared" si="13"/>
        <v>119971.92439977371</v>
      </c>
    </row>
    <row r="98" spans="1:7" x14ac:dyDescent="0.35">
      <c r="A98">
        <f t="shared" si="7"/>
        <v>89</v>
      </c>
      <c r="B98" s="7">
        <f t="shared" si="8"/>
        <v>1967.472552975672</v>
      </c>
      <c r="C98" s="3">
        <f t="shared" si="9"/>
        <v>433.40937141727994</v>
      </c>
      <c r="D98" s="7">
        <f t="shared" si="10"/>
        <v>1534.063181558392</v>
      </c>
      <c r="E98" s="4">
        <f t="shared" si="11"/>
        <v>158494.01241866805</v>
      </c>
      <c r="F98" s="4">
        <f t="shared" si="12"/>
        <v>53599.069633502739</v>
      </c>
      <c r="G98" s="4">
        <f t="shared" si="13"/>
        <v>121505.9875813321</v>
      </c>
    </row>
    <row r="99" spans="1:7" x14ac:dyDescent="0.35">
      <c r="A99">
        <f t="shared" si="7"/>
        <v>90</v>
      </c>
      <c r="B99" s="7">
        <f t="shared" si="8"/>
        <v>1967.472552975672</v>
      </c>
      <c r="C99" s="3">
        <f t="shared" si="9"/>
        <v>429.25461696722596</v>
      </c>
      <c r="D99" s="7">
        <f t="shared" si="10"/>
        <v>1538.217936008446</v>
      </c>
      <c r="E99" s="4">
        <f t="shared" si="11"/>
        <v>156955.79448265961</v>
      </c>
      <c r="F99" s="4">
        <f t="shared" si="12"/>
        <v>54028.324250469967</v>
      </c>
      <c r="G99" s="4">
        <f t="shared" si="13"/>
        <v>123044.20551734054</v>
      </c>
    </row>
    <row r="100" spans="1:7" x14ac:dyDescent="0.35">
      <c r="A100">
        <f t="shared" si="7"/>
        <v>91</v>
      </c>
      <c r="B100" s="7">
        <f t="shared" si="8"/>
        <v>1967.472552975672</v>
      </c>
      <c r="C100" s="3">
        <f t="shared" si="9"/>
        <v>425.08861005720314</v>
      </c>
      <c r="D100" s="7">
        <f t="shared" si="10"/>
        <v>1542.3839429184688</v>
      </c>
      <c r="E100" s="4">
        <f t="shared" si="11"/>
        <v>155413.41053974113</v>
      </c>
      <c r="F100" s="4">
        <f t="shared" si="12"/>
        <v>54453.412860527169</v>
      </c>
      <c r="G100" s="4">
        <f t="shared" si="13"/>
        <v>124586.58946025901</v>
      </c>
    </row>
    <row r="101" spans="1:7" x14ac:dyDescent="0.35">
      <c r="A101">
        <f t="shared" si="7"/>
        <v>92</v>
      </c>
      <c r="B101" s="7">
        <f t="shared" si="8"/>
        <v>1967.472552975672</v>
      </c>
      <c r="C101" s="3">
        <f t="shared" si="9"/>
        <v>420.91132021179891</v>
      </c>
      <c r="D101" s="7">
        <f t="shared" si="10"/>
        <v>1546.561232763873</v>
      </c>
      <c r="E101" s="4">
        <f t="shared" si="11"/>
        <v>153866.84930697727</v>
      </c>
      <c r="F101" s="4">
        <f t="shared" si="12"/>
        <v>54874.324180738971</v>
      </c>
      <c r="G101" s="4">
        <f t="shared" si="13"/>
        <v>126133.15069302288</v>
      </c>
    </row>
    <row r="102" spans="1:7" x14ac:dyDescent="0.35">
      <c r="A102">
        <f t="shared" si="7"/>
        <v>93</v>
      </c>
      <c r="B102" s="7">
        <f t="shared" si="8"/>
        <v>1967.472552975672</v>
      </c>
      <c r="C102" s="3">
        <f t="shared" si="9"/>
        <v>416.72271687306346</v>
      </c>
      <c r="D102" s="7">
        <f t="shared" si="10"/>
        <v>1550.7498361026085</v>
      </c>
      <c r="E102" s="4">
        <f t="shared" si="11"/>
        <v>152316.09947087464</v>
      </c>
      <c r="F102" s="4">
        <f t="shared" si="12"/>
        <v>55291.046897612032</v>
      </c>
      <c r="G102" s="4">
        <f t="shared" si="13"/>
        <v>127683.90052912549</v>
      </c>
    </row>
    <row r="103" spans="1:7" x14ac:dyDescent="0.35">
      <c r="A103">
        <f t="shared" si="7"/>
        <v>94</v>
      </c>
      <c r="B103" s="7">
        <f t="shared" si="8"/>
        <v>1967.472552975672</v>
      </c>
      <c r="C103" s="3">
        <f t="shared" si="9"/>
        <v>412.52276940028548</v>
      </c>
      <c r="D103" s="7">
        <f t="shared" si="10"/>
        <v>1554.9497835753864</v>
      </c>
      <c r="E103" s="4">
        <f t="shared" si="11"/>
        <v>150761.14968729927</v>
      </c>
      <c r="F103" s="4">
        <f t="shared" si="12"/>
        <v>55703.569667012314</v>
      </c>
      <c r="G103" s="4">
        <f t="shared" si="13"/>
        <v>129238.85031270087</v>
      </c>
    </row>
    <row r="104" spans="1:7" x14ac:dyDescent="0.35">
      <c r="A104">
        <f t="shared" si="7"/>
        <v>95</v>
      </c>
      <c r="B104" s="7">
        <f t="shared" si="8"/>
        <v>1967.472552975672</v>
      </c>
      <c r="C104" s="3">
        <f t="shared" si="9"/>
        <v>408.31144706976886</v>
      </c>
      <c r="D104" s="7">
        <f t="shared" si="10"/>
        <v>1559.1611059059032</v>
      </c>
      <c r="E104" s="4">
        <f t="shared" si="11"/>
        <v>149201.98858139338</v>
      </c>
      <c r="F104" s="4">
        <f t="shared" si="12"/>
        <v>56111.881114082084</v>
      </c>
      <c r="G104" s="4">
        <f t="shared" si="13"/>
        <v>130798.01141860678</v>
      </c>
    </row>
    <row r="105" spans="1:7" x14ac:dyDescent="0.35">
      <c r="A105">
        <f t="shared" si="7"/>
        <v>96</v>
      </c>
      <c r="B105" s="7">
        <f t="shared" si="8"/>
        <v>1967.472552975672</v>
      </c>
      <c r="C105" s="3">
        <f t="shared" si="9"/>
        <v>404.08871907460707</v>
      </c>
      <c r="D105" s="7">
        <f t="shared" si="10"/>
        <v>1563.3838339010649</v>
      </c>
      <c r="E105" s="4">
        <f t="shared" si="11"/>
        <v>147638.60474749233</v>
      </c>
      <c r="F105" s="4">
        <f t="shared" si="12"/>
        <v>56515.969833156691</v>
      </c>
      <c r="G105" s="4">
        <f t="shared" si="13"/>
        <v>132361.39525250785</v>
      </c>
    </row>
    <row r="106" spans="1:7" x14ac:dyDescent="0.35">
      <c r="A106">
        <f t="shared" si="7"/>
        <v>97</v>
      </c>
      <c r="B106" s="7">
        <f t="shared" si="8"/>
        <v>1967.472552975672</v>
      </c>
      <c r="C106" s="3">
        <f t="shared" si="9"/>
        <v>399.85455452445842</v>
      </c>
      <c r="D106" s="7">
        <f t="shared" si="10"/>
        <v>1567.6179984512137</v>
      </c>
      <c r="E106" s="4">
        <f t="shared" si="11"/>
        <v>146070.9867490411</v>
      </c>
      <c r="F106" s="4">
        <f t="shared" si="12"/>
        <v>56915.824387681147</v>
      </c>
      <c r="G106" s="4">
        <f t="shared" si="13"/>
        <v>133929.01325095908</v>
      </c>
    </row>
    <row r="107" spans="1:7" x14ac:dyDescent="0.35">
      <c r="A107">
        <f t="shared" si="7"/>
        <v>98</v>
      </c>
      <c r="B107" s="7">
        <f t="shared" si="8"/>
        <v>1967.472552975672</v>
      </c>
      <c r="C107" s="3">
        <f t="shared" si="9"/>
        <v>395.60892244531965</v>
      </c>
      <c r="D107" s="7">
        <f t="shared" si="10"/>
        <v>1571.8636305303523</v>
      </c>
      <c r="E107" s="4">
        <f t="shared" si="11"/>
        <v>144499.12311851073</v>
      </c>
      <c r="F107" s="4">
        <f t="shared" si="12"/>
        <v>57311.433310126464</v>
      </c>
      <c r="G107" s="4">
        <f t="shared" si="13"/>
        <v>135500.87688148944</v>
      </c>
    </row>
    <row r="108" spans="1:7" x14ac:dyDescent="0.35">
      <c r="A108">
        <f t="shared" si="7"/>
        <v>99</v>
      </c>
      <c r="B108" s="7">
        <f t="shared" si="8"/>
        <v>1967.472552975672</v>
      </c>
      <c r="C108" s="3">
        <f t="shared" si="9"/>
        <v>391.3517917792999</v>
      </c>
      <c r="D108" s="7">
        <f t="shared" si="10"/>
        <v>1576.1207611963721</v>
      </c>
      <c r="E108" s="4">
        <f t="shared" si="11"/>
        <v>142923.00235731437</v>
      </c>
      <c r="F108" s="4">
        <f t="shared" si="12"/>
        <v>57702.785101905763</v>
      </c>
      <c r="G108" s="4">
        <f t="shared" si="13"/>
        <v>137076.9976426858</v>
      </c>
    </row>
    <row r="109" spans="1:7" x14ac:dyDescent="0.35">
      <c r="A109">
        <f t="shared" si="7"/>
        <v>100</v>
      </c>
      <c r="B109" s="7">
        <f t="shared" si="8"/>
        <v>1967.472552975672</v>
      </c>
      <c r="C109" s="3">
        <f t="shared" si="9"/>
        <v>387.08313138439308</v>
      </c>
      <c r="D109" s="7">
        <f t="shared" si="10"/>
        <v>1580.389421591279</v>
      </c>
      <c r="E109" s="4">
        <f t="shared" si="11"/>
        <v>141342.6129357231</v>
      </c>
      <c r="F109" s="4">
        <f t="shared" si="12"/>
        <v>58089.868233290159</v>
      </c>
      <c r="G109" s="4">
        <f t="shared" si="13"/>
        <v>138657.38706427708</v>
      </c>
    </row>
    <row r="110" spans="1:7" x14ac:dyDescent="0.35">
      <c r="A110">
        <f t="shared" si="7"/>
        <v>101</v>
      </c>
      <c r="B110" s="7">
        <f t="shared" si="8"/>
        <v>1967.472552975672</v>
      </c>
      <c r="C110" s="3">
        <f t="shared" si="9"/>
        <v>382.80291003425009</v>
      </c>
      <c r="D110" s="7">
        <f t="shared" si="10"/>
        <v>1584.6696429414219</v>
      </c>
      <c r="E110" s="4">
        <f t="shared" si="11"/>
        <v>139757.94329278168</v>
      </c>
      <c r="F110" s="4">
        <f t="shared" si="12"/>
        <v>58472.671143324405</v>
      </c>
      <c r="G110" s="4">
        <f t="shared" si="13"/>
        <v>140242.05670721849</v>
      </c>
    </row>
    <row r="111" spans="1:7" x14ac:dyDescent="0.35">
      <c r="A111">
        <f t="shared" si="7"/>
        <v>102</v>
      </c>
      <c r="B111" s="7">
        <f t="shared" si="8"/>
        <v>1967.472552975672</v>
      </c>
      <c r="C111" s="3">
        <f t="shared" si="9"/>
        <v>378.5110964179504</v>
      </c>
      <c r="D111" s="7">
        <f t="shared" si="10"/>
        <v>1588.9614565577217</v>
      </c>
      <c r="E111" s="4">
        <f t="shared" si="11"/>
        <v>138168.98183622395</v>
      </c>
      <c r="F111" s="4">
        <f t="shared" si="12"/>
        <v>58851.182239742353</v>
      </c>
      <c r="G111" s="4">
        <f t="shared" si="13"/>
        <v>141831.01816377623</v>
      </c>
    </row>
    <row r="112" spans="1:7" x14ac:dyDescent="0.35">
      <c r="A112">
        <f t="shared" si="7"/>
        <v>103</v>
      </c>
      <c r="B112" s="7">
        <f t="shared" si="8"/>
        <v>1967.472552975672</v>
      </c>
      <c r="C112" s="3">
        <f t="shared" si="9"/>
        <v>374.20765913977323</v>
      </c>
      <c r="D112" s="7">
        <f t="shared" si="10"/>
        <v>1593.2648938358989</v>
      </c>
      <c r="E112" s="4">
        <f t="shared" si="11"/>
        <v>136575.71694238804</v>
      </c>
      <c r="F112" s="4">
        <f t="shared" si="12"/>
        <v>59225.389898882124</v>
      </c>
      <c r="G112" s="4">
        <f t="shared" si="13"/>
        <v>143424.28305761213</v>
      </c>
    </row>
    <row r="113" spans="1:7" x14ac:dyDescent="0.35">
      <c r="A113">
        <f t="shared" si="7"/>
        <v>104</v>
      </c>
      <c r="B113" s="7">
        <f t="shared" si="8"/>
        <v>1967.472552975672</v>
      </c>
      <c r="C113" s="3">
        <f t="shared" si="9"/>
        <v>369.8925667189676</v>
      </c>
      <c r="D113" s="7">
        <f t="shared" si="10"/>
        <v>1597.5799862567044</v>
      </c>
      <c r="E113" s="4">
        <f t="shared" si="11"/>
        <v>134978.13695613135</v>
      </c>
      <c r="F113" s="4">
        <f t="shared" si="12"/>
        <v>59595.282465601093</v>
      </c>
      <c r="G113" s="4">
        <f t="shared" si="13"/>
        <v>145021.86304386883</v>
      </c>
    </row>
    <row r="114" spans="1:7" x14ac:dyDescent="0.35">
      <c r="A114">
        <f t="shared" si="7"/>
        <v>105</v>
      </c>
      <c r="B114" s="7">
        <f t="shared" si="8"/>
        <v>1967.472552975672</v>
      </c>
      <c r="C114" s="3">
        <f t="shared" si="9"/>
        <v>365.56578758952242</v>
      </c>
      <c r="D114" s="7">
        <f t="shared" si="10"/>
        <v>1601.9067653861496</v>
      </c>
      <c r="E114" s="4">
        <f t="shared" si="11"/>
        <v>133376.23019074521</v>
      </c>
      <c r="F114" s="4">
        <f t="shared" si="12"/>
        <v>59960.848253190612</v>
      </c>
      <c r="G114" s="4">
        <f t="shared" si="13"/>
        <v>146623.76980925497</v>
      </c>
    </row>
    <row r="115" spans="1:7" x14ac:dyDescent="0.35">
      <c r="A115">
        <f t="shared" si="7"/>
        <v>106</v>
      </c>
      <c r="B115" s="7">
        <f t="shared" si="8"/>
        <v>1967.472552975672</v>
      </c>
      <c r="C115" s="3">
        <f t="shared" si="9"/>
        <v>361.22729009993492</v>
      </c>
      <c r="D115" s="7">
        <f t="shared" si="10"/>
        <v>1606.2452628757371</v>
      </c>
      <c r="E115" s="4">
        <f t="shared" si="11"/>
        <v>131769.98492786946</v>
      </c>
      <c r="F115" s="4">
        <f t="shared" si="12"/>
        <v>60322.07554329055</v>
      </c>
      <c r="G115" s="4">
        <f t="shared" si="13"/>
        <v>148230.01507213071</v>
      </c>
    </row>
    <row r="116" spans="1:7" x14ac:dyDescent="0.35">
      <c r="A116">
        <f t="shared" si="7"/>
        <v>107</v>
      </c>
      <c r="B116" s="7">
        <f t="shared" si="8"/>
        <v>1967.472552975672</v>
      </c>
      <c r="C116" s="3">
        <f t="shared" si="9"/>
        <v>356.87704251297981</v>
      </c>
      <c r="D116" s="7">
        <f t="shared" si="10"/>
        <v>1610.5955104626921</v>
      </c>
      <c r="E116" s="4">
        <f t="shared" si="11"/>
        <v>130159.38941740677</v>
      </c>
      <c r="F116" s="4">
        <f t="shared" si="12"/>
        <v>60678.952585803527</v>
      </c>
      <c r="G116" s="4">
        <f t="shared" si="13"/>
        <v>149840.61058259342</v>
      </c>
    </row>
    <row r="117" spans="1:7" x14ac:dyDescent="0.35">
      <c r="A117">
        <f t="shared" si="7"/>
        <v>108</v>
      </c>
      <c r="B117" s="7">
        <f t="shared" si="8"/>
        <v>1967.472552975672</v>
      </c>
      <c r="C117" s="3">
        <f t="shared" si="9"/>
        <v>352.5150130054767</v>
      </c>
      <c r="D117" s="7">
        <f t="shared" si="10"/>
        <v>1614.9575399701953</v>
      </c>
      <c r="E117" s="4">
        <f t="shared" si="11"/>
        <v>128544.43187743657</v>
      </c>
      <c r="F117" s="4">
        <f t="shared" si="12"/>
        <v>61031.467598809002</v>
      </c>
      <c r="G117" s="4">
        <f t="shared" si="13"/>
        <v>151455.56812256362</v>
      </c>
    </row>
    <row r="118" spans="1:7" x14ac:dyDescent="0.35">
      <c r="A118">
        <f t="shared" si="7"/>
        <v>109</v>
      </c>
      <c r="B118" s="7">
        <f t="shared" si="8"/>
        <v>1967.472552975672</v>
      </c>
      <c r="C118" s="3">
        <f t="shared" si="9"/>
        <v>348.14116966805739</v>
      </c>
      <c r="D118" s="7">
        <f t="shared" si="10"/>
        <v>1619.3313833076145</v>
      </c>
      <c r="E118" s="4">
        <f t="shared" si="11"/>
        <v>126925.10049412896</v>
      </c>
      <c r="F118" s="4">
        <f t="shared" si="12"/>
        <v>61379.608768477061</v>
      </c>
      <c r="G118" s="4">
        <f t="shared" si="13"/>
        <v>153074.89950587123</v>
      </c>
    </row>
    <row r="119" spans="1:7" x14ac:dyDescent="0.35">
      <c r="A119">
        <f t="shared" si="7"/>
        <v>110</v>
      </c>
      <c r="B119" s="7">
        <f t="shared" si="8"/>
        <v>1967.472552975672</v>
      </c>
      <c r="C119" s="3">
        <f t="shared" si="9"/>
        <v>343.75548050493262</v>
      </c>
      <c r="D119" s="7">
        <f t="shared" si="10"/>
        <v>1623.7170724707394</v>
      </c>
      <c r="E119" s="4">
        <f t="shared" si="11"/>
        <v>125301.38342165822</v>
      </c>
      <c r="F119" s="4">
        <f t="shared" si="12"/>
        <v>61723.36424898199</v>
      </c>
      <c r="G119" s="4">
        <f t="shared" si="13"/>
        <v>154698.61657834199</v>
      </c>
    </row>
    <row r="120" spans="1:7" x14ac:dyDescent="0.35">
      <c r="A120">
        <f t="shared" si="7"/>
        <v>111</v>
      </c>
      <c r="B120" s="7">
        <f t="shared" si="8"/>
        <v>1967.472552975672</v>
      </c>
      <c r="C120" s="3">
        <f t="shared" si="9"/>
        <v>339.3579134336577</v>
      </c>
      <c r="D120" s="7">
        <f t="shared" si="10"/>
        <v>1628.1146395420142</v>
      </c>
      <c r="E120" s="4">
        <f t="shared" si="11"/>
        <v>123673.26878211621</v>
      </c>
      <c r="F120" s="4">
        <f t="shared" si="12"/>
        <v>62062.722162415645</v>
      </c>
      <c r="G120" s="4">
        <f t="shared" si="13"/>
        <v>156326.73121788399</v>
      </c>
    </row>
    <row r="121" spans="1:7" x14ac:dyDescent="0.35">
      <c r="A121">
        <f t="shared" si="7"/>
        <v>112</v>
      </c>
      <c r="B121" s="7">
        <f t="shared" si="8"/>
        <v>1967.472552975672</v>
      </c>
      <c r="C121" s="3">
        <f t="shared" si="9"/>
        <v>334.94843628489809</v>
      </c>
      <c r="D121" s="7">
        <f t="shared" si="10"/>
        <v>1632.524116690774</v>
      </c>
      <c r="E121" s="4">
        <f t="shared" si="11"/>
        <v>122040.74466542543</v>
      </c>
      <c r="F121" s="4">
        <f t="shared" si="12"/>
        <v>62397.670598700541</v>
      </c>
      <c r="G121" s="4">
        <f t="shared" si="13"/>
        <v>157959.25533457476</v>
      </c>
    </row>
    <row r="122" spans="1:7" x14ac:dyDescent="0.35">
      <c r="A122">
        <f t="shared" si="7"/>
        <v>113</v>
      </c>
      <c r="B122" s="7">
        <f t="shared" si="8"/>
        <v>1967.472552975672</v>
      </c>
      <c r="C122" s="3">
        <f t="shared" si="9"/>
        <v>330.52701680219388</v>
      </c>
      <c r="D122" s="7">
        <f t="shared" si="10"/>
        <v>1636.9455361734781</v>
      </c>
      <c r="E122" s="4">
        <f t="shared" si="11"/>
        <v>120403.79912925196</v>
      </c>
      <c r="F122" s="4">
        <f t="shared" si="12"/>
        <v>62728.197615502737</v>
      </c>
      <c r="G122" s="4">
        <f t="shared" si="13"/>
        <v>159596.20087074823</v>
      </c>
    </row>
    <row r="123" spans="1:7" x14ac:dyDescent="0.35">
      <c r="A123">
        <f t="shared" si="7"/>
        <v>114</v>
      </c>
      <c r="B123" s="7">
        <f t="shared" si="8"/>
        <v>1967.472552975672</v>
      </c>
      <c r="C123" s="3">
        <f t="shared" si="9"/>
        <v>326.09362264172404</v>
      </c>
      <c r="D123" s="7">
        <f t="shared" si="10"/>
        <v>1641.3789303339479</v>
      </c>
      <c r="E123" s="4">
        <f t="shared" si="11"/>
        <v>118762.42019891801</v>
      </c>
      <c r="F123" s="4">
        <f t="shared" si="12"/>
        <v>63054.291238144462</v>
      </c>
      <c r="G123" s="4">
        <f t="shared" si="13"/>
        <v>161237.57980108217</v>
      </c>
    </row>
    <row r="124" spans="1:7" x14ac:dyDescent="0.35">
      <c r="A124">
        <f t="shared" si="7"/>
        <v>115</v>
      </c>
      <c r="B124" s="7">
        <f t="shared" si="8"/>
        <v>1967.472552975672</v>
      </c>
      <c r="C124" s="3">
        <f t="shared" si="9"/>
        <v>321.64822137206966</v>
      </c>
      <c r="D124" s="7">
        <f t="shared" si="10"/>
        <v>1645.8243316036023</v>
      </c>
      <c r="E124" s="4">
        <f t="shared" si="11"/>
        <v>117116.59586731441</v>
      </c>
      <c r="F124" s="4">
        <f t="shared" si="12"/>
        <v>63375.939459516529</v>
      </c>
      <c r="G124" s="4">
        <f t="shared" si="13"/>
        <v>162883.40413268577</v>
      </c>
    </row>
    <row r="125" spans="1:7" x14ac:dyDescent="0.35">
      <c r="A125">
        <f t="shared" si="7"/>
        <v>116</v>
      </c>
      <c r="B125" s="7">
        <f t="shared" si="8"/>
        <v>1967.472552975672</v>
      </c>
      <c r="C125" s="3">
        <f t="shared" si="9"/>
        <v>317.19078047397653</v>
      </c>
      <c r="D125" s="7">
        <f t="shared" si="10"/>
        <v>1650.2817725016955</v>
      </c>
      <c r="E125" s="4">
        <f t="shared" si="11"/>
        <v>115466.31409481271</v>
      </c>
      <c r="F125" s="4">
        <f t="shared" si="12"/>
        <v>63693.130239990503</v>
      </c>
      <c r="G125" s="4">
        <f t="shared" si="13"/>
        <v>164533.68590518748</v>
      </c>
    </row>
    <row r="126" spans="1:7" x14ac:dyDescent="0.35">
      <c r="A126">
        <f t="shared" si="7"/>
        <v>117</v>
      </c>
      <c r="B126" s="7">
        <f t="shared" si="8"/>
        <v>1967.472552975672</v>
      </c>
      <c r="C126" s="3">
        <f t="shared" si="9"/>
        <v>312.72126734011778</v>
      </c>
      <c r="D126" s="7">
        <f t="shared" si="10"/>
        <v>1654.7512856355543</v>
      </c>
      <c r="E126" s="4">
        <f t="shared" si="11"/>
        <v>113811.56280917715</v>
      </c>
      <c r="F126" s="4">
        <f t="shared" si="12"/>
        <v>64005.851507330619</v>
      </c>
      <c r="G126" s="4">
        <f t="shared" si="13"/>
        <v>166188.43719082302</v>
      </c>
    </row>
    <row r="127" spans="1:7" x14ac:dyDescent="0.35">
      <c r="A127">
        <f t="shared" si="7"/>
        <v>118</v>
      </c>
      <c r="B127" s="7">
        <f t="shared" si="8"/>
        <v>1967.472552975672</v>
      </c>
      <c r="C127" s="3">
        <f t="shared" si="9"/>
        <v>308.2396492748548</v>
      </c>
      <c r="D127" s="7">
        <f t="shared" si="10"/>
        <v>1659.2329037008171</v>
      </c>
      <c r="E127" s="4">
        <f t="shared" si="11"/>
        <v>112152.32990547633</v>
      </c>
      <c r="F127" s="4">
        <f t="shared" si="12"/>
        <v>64314.091156605471</v>
      </c>
      <c r="G127" s="4">
        <f t="shared" si="13"/>
        <v>167847.67009452384</v>
      </c>
    </row>
    <row r="128" spans="1:7" x14ac:dyDescent="0.35">
      <c r="A128">
        <f t="shared" si="7"/>
        <v>119</v>
      </c>
      <c r="B128" s="7">
        <f t="shared" si="8"/>
        <v>1967.472552975672</v>
      </c>
      <c r="C128" s="3">
        <f t="shared" si="9"/>
        <v>303.74589349399844</v>
      </c>
      <c r="D128" s="7">
        <f t="shared" si="10"/>
        <v>1663.7266594816736</v>
      </c>
      <c r="E128" s="4">
        <f t="shared" si="11"/>
        <v>110488.60324599466</v>
      </c>
      <c r="F128" s="4">
        <f t="shared" si="12"/>
        <v>64617.837050099472</v>
      </c>
      <c r="G128" s="4">
        <f t="shared" si="13"/>
        <v>169511.39675400552</v>
      </c>
    </row>
    <row r="129" spans="1:7" x14ac:dyDescent="0.35">
      <c r="A129">
        <f t="shared" si="7"/>
        <v>120</v>
      </c>
      <c r="B129" s="7">
        <f t="shared" si="8"/>
        <v>1967.472552975672</v>
      </c>
      <c r="C129" s="3">
        <f t="shared" si="9"/>
        <v>299.23996712456886</v>
      </c>
      <c r="D129" s="7">
        <f t="shared" si="10"/>
        <v>1668.2325858511031</v>
      </c>
      <c r="E129" s="4">
        <f t="shared" si="11"/>
        <v>108820.37066014356</v>
      </c>
      <c r="F129" s="4">
        <f t="shared" si="12"/>
        <v>64917.077017224037</v>
      </c>
      <c r="G129" s="4">
        <f t="shared" si="13"/>
        <v>171179.62933985662</v>
      </c>
    </row>
    <row r="130" spans="1:7" x14ac:dyDescent="0.35">
      <c r="A130">
        <f t="shared" si="7"/>
        <v>121</v>
      </c>
      <c r="B130" s="7">
        <f t="shared" si="8"/>
        <v>1967.472552975672</v>
      </c>
      <c r="C130" s="3">
        <f t="shared" si="9"/>
        <v>294.72183720455547</v>
      </c>
      <c r="D130" s="7">
        <f t="shared" si="10"/>
        <v>1672.7507157711166</v>
      </c>
      <c r="E130" s="4">
        <f t="shared" si="11"/>
        <v>107147.61994437243</v>
      </c>
      <c r="F130" s="4">
        <f t="shared" si="12"/>
        <v>65211.798854428591</v>
      </c>
      <c r="G130" s="4">
        <f t="shared" si="13"/>
        <v>172852.38005562773</v>
      </c>
    </row>
    <row r="131" spans="1:7" x14ac:dyDescent="0.35">
      <c r="A131">
        <f t="shared" si="7"/>
        <v>122</v>
      </c>
      <c r="B131" s="7">
        <f t="shared" si="8"/>
        <v>1967.472552975672</v>
      </c>
      <c r="C131" s="3">
        <f t="shared" si="9"/>
        <v>290.19147068267534</v>
      </c>
      <c r="D131" s="7">
        <f t="shared" si="10"/>
        <v>1677.2810822929966</v>
      </c>
      <c r="E131" s="4">
        <f t="shared" si="11"/>
        <v>105470.33886207944</v>
      </c>
      <c r="F131" s="4">
        <f t="shared" si="12"/>
        <v>65501.990325111263</v>
      </c>
      <c r="G131" s="4">
        <f t="shared" si="13"/>
        <v>174529.66113792072</v>
      </c>
    </row>
    <row r="132" spans="1:7" x14ac:dyDescent="0.35">
      <c r="A132">
        <f t="shared" si="7"/>
        <v>123</v>
      </c>
      <c r="B132" s="7">
        <f t="shared" si="8"/>
        <v>1967.472552975672</v>
      </c>
      <c r="C132" s="3">
        <f t="shared" si="9"/>
        <v>285.64883441813186</v>
      </c>
      <c r="D132" s="7">
        <f t="shared" si="10"/>
        <v>1681.8237185575401</v>
      </c>
      <c r="E132" s="4">
        <f t="shared" si="11"/>
        <v>103788.5151435219</v>
      </c>
      <c r="F132" s="4">
        <f t="shared" si="12"/>
        <v>65787.639159529397</v>
      </c>
      <c r="G132" s="4">
        <f t="shared" si="13"/>
        <v>176211.48485647826</v>
      </c>
    </row>
    <row r="133" spans="1:7" x14ac:dyDescent="0.35">
      <c r="A133">
        <f t="shared" si="7"/>
        <v>124</v>
      </c>
      <c r="B133" s="7">
        <f t="shared" si="8"/>
        <v>1967.472552975672</v>
      </c>
      <c r="C133" s="3">
        <f t="shared" si="9"/>
        <v>281.09389518037182</v>
      </c>
      <c r="D133" s="7">
        <f t="shared" si="10"/>
        <v>1686.3786577953001</v>
      </c>
      <c r="E133" s="4">
        <f t="shared" si="11"/>
        <v>102102.1364857266</v>
      </c>
      <c r="F133" s="4">
        <f t="shared" si="12"/>
        <v>66068.733054709766</v>
      </c>
      <c r="G133" s="4">
        <f t="shared" si="13"/>
        <v>177897.86351427357</v>
      </c>
    </row>
    <row r="134" spans="1:7" x14ac:dyDescent="0.35">
      <c r="A134">
        <f t="shared" si="7"/>
        <v>125</v>
      </c>
      <c r="B134" s="7">
        <f t="shared" si="8"/>
        <v>1967.472552975672</v>
      </c>
      <c r="C134" s="3">
        <f t="shared" si="9"/>
        <v>276.52661964884288</v>
      </c>
      <c r="D134" s="7">
        <f t="shared" si="10"/>
        <v>1690.9459333268292</v>
      </c>
      <c r="E134" s="4">
        <f t="shared" si="11"/>
        <v>100411.19055239977</v>
      </c>
      <c r="F134" s="4">
        <f t="shared" si="12"/>
        <v>66345.259674358604</v>
      </c>
      <c r="G134" s="4">
        <f t="shared" si="13"/>
        <v>179588.80944760039</v>
      </c>
    </row>
    <row r="135" spans="1:7" x14ac:dyDescent="0.35">
      <c r="A135">
        <f t="shared" si="7"/>
        <v>126</v>
      </c>
      <c r="B135" s="7">
        <f t="shared" si="8"/>
        <v>1967.472552975672</v>
      </c>
      <c r="C135" s="3">
        <f t="shared" si="9"/>
        <v>271.9469744127494</v>
      </c>
      <c r="D135" s="7">
        <f t="shared" si="10"/>
        <v>1695.5255785629226</v>
      </c>
      <c r="E135" s="4">
        <f t="shared" si="11"/>
        <v>98715.664973836843</v>
      </c>
      <c r="F135" s="4">
        <f t="shared" si="12"/>
        <v>66617.20664877136</v>
      </c>
      <c r="G135" s="4">
        <f t="shared" si="13"/>
        <v>181284.33502616332</v>
      </c>
    </row>
    <row r="136" spans="1:7" x14ac:dyDescent="0.35">
      <c r="A136">
        <f t="shared" si="7"/>
        <v>127</v>
      </c>
      <c r="B136" s="7">
        <f t="shared" si="8"/>
        <v>1967.472552975672</v>
      </c>
      <c r="C136" s="3">
        <f t="shared" si="9"/>
        <v>267.35492597080815</v>
      </c>
      <c r="D136" s="7">
        <f t="shared" si="10"/>
        <v>1700.1176270048638</v>
      </c>
      <c r="E136" s="4">
        <f t="shared" si="11"/>
        <v>97015.547346831983</v>
      </c>
      <c r="F136" s="4">
        <f t="shared" si="12"/>
        <v>66884.561574742169</v>
      </c>
      <c r="G136" s="4">
        <f t="shared" si="13"/>
        <v>182984.45265316818</v>
      </c>
    </row>
    <row r="137" spans="1:7" x14ac:dyDescent="0.35">
      <c r="A137">
        <f t="shared" si="7"/>
        <v>128</v>
      </c>
      <c r="B137" s="7">
        <f t="shared" si="8"/>
        <v>1967.472552975672</v>
      </c>
      <c r="C137" s="3">
        <f t="shared" si="9"/>
        <v>262.75044073100332</v>
      </c>
      <c r="D137" s="7">
        <f t="shared" si="10"/>
        <v>1704.7221122446686</v>
      </c>
      <c r="E137" s="4">
        <f t="shared" si="11"/>
        <v>95310.825234587319</v>
      </c>
      <c r="F137" s="4">
        <f t="shared" si="12"/>
        <v>67147.312015473173</v>
      </c>
      <c r="G137" s="4">
        <f t="shared" si="13"/>
        <v>184689.17476541284</v>
      </c>
    </row>
    <row r="138" spans="1:7" x14ac:dyDescent="0.35">
      <c r="A138">
        <f t="shared" si="7"/>
        <v>129</v>
      </c>
      <c r="B138" s="7">
        <f t="shared" si="8"/>
        <v>1967.472552975672</v>
      </c>
      <c r="C138" s="3">
        <f t="shared" si="9"/>
        <v>258.13348501034068</v>
      </c>
      <c r="D138" s="7">
        <f t="shared" si="10"/>
        <v>1709.3390679653312</v>
      </c>
      <c r="E138" s="4">
        <f t="shared" si="11"/>
        <v>93601.486166621995</v>
      </c>
      <c r="F138" s="4">
        <f t="shared" si="12"/>
        <v>67405.445500483518</v>
      </c>
      <c r="G138" s="4">
        <f t="shared" si="13"/>
        <v>186398.51383337818</v>
      </c>
    </row>
    <row r="139" spans="1:7" x14ac:dyDescent="0.35">
      <c r="A139">
        <f t="shared" ref="A139:A184" si="14">A138+1</f>
        <v>130</v>
      </c>
      <c r="B139" s="7">
        <f t="shared" ref="B139:B184" si="15">E$2</f>
        <v>1967.472552975672</v>
      </c>
      <c r="C139" s="3">
        <f t="shared" ref="C139:C184" si="16">E138*(B$6/B$5)</f>
        <v>253.50402503460126</v>
      </c>
      <c r="D139" s="7">
        <f t="shared" ref="D139:D184" si="17">B139-C139</f>
        <v>1713.9685279410708</v>
      </c>
      <c r="E139" s="4">
        <f t="shared" ref="E139:E184" si="18">E138-D139</f>
        <v>91887.517638680918</v>
      </c>
      <c r="F139" s="4">
        <f t="shared" ref="F139:F189" si="19">F138+C139</f>
        <v>67658.949525518125</v>
      </c>
      <c r="G139" s="4">
        <f t="shared" ref="G139:G189" si="20">G138+D139</f>
        <v>188112.48236131924</v>
      </c>
    </row>
    <row r="140" spans="1:7" x14ac:dyDescent="0.35">
      <c r="A140">
        <f t="shared" si="14"/>
        <v>131</v>
      </c>
      <c r="B140" s="7">
        <f t="shared" si="15"/>
        <v>1967.472552975672</v>
      </c>
      <c r="C140" s="3">
        <f t="shared" si="16"/>
        <v>248.86202693809417</v>
      </c>
      <c r="D140" s="7">
        <f t="shared" si="17"/>
        <v>1718.6105260375778</v>
      </c>
      <c r="E140" s="4">
        <f t="shared" si="18"/>
        <v>90168.907112643341</v>
      </c>
      <c r="F140" s="4">
        <f t="shared" si="19"/>
        <v>67907.811552456216</v>
      </c>
      <c r="G140" s="4">
        <f t="shared" si="20"/>
        <v>189831.09288735682</v>
      </c>
    </row>
    <row r="141" spans="1:7" x14ac:dyDescent="0.35">
      <c r="A141">
        <f t="shared" si="14"/>
        <v>132</v>
      </c>
      <c r="B141" s="7">
        <f t="shared" si="15"/>
        <v>1967.472552975672</v>
      </c>
      <c r="C141" s="3">
        <f t="shared" si="16"/>
        <v>244.20745676340906</v>
      </c>
      <c r="D141" s="7">
        <f t="shared" si="17"/>
        <v>1723.265096212263</v>
      </c>
      <c r="E141" s="4">
        <f t="shared" si="18"/>
        <v>88445.642016431084</v>
      </c>
      <c r="F141" s="4">
        <f t="shared" si="19"/>
        <v>68152.019009219628</v>
      </c>
      <c r="G141" s="4">
        <f t="shared" si="20"/>
        <v>191554.35798356909</v>
      </c>
    </row>
    <row r="142" spans="1:7" x14ac:dyDescent="0.35">
      <c r="A142">
        <f t="shared" si="14"/>
        <v>133</v>
      </c>
      <c r="B142" s="7">
        <f t="shared" si="15"/>
        <v>1967.472552975672</v>
      </c>
      <c r="C142" s="3">
        <f t="shared" si="16"/>
        <v>239.54028046116753</v>
      </c>
      <c r="D142" s="7">
        <f t="shared" si="17"/>
        <v>1727.9322725145043</v>
      </c>
      <c r="E142" s="4">
        <f t="shared" si="18"/>
        <v>86717.709743916581</v>
      </c>
      <c r="F142" s="4">
        <f t="shared" si="19"/>
        <v>68391.559289680794</v>
      </c>
      <c r="G142" s="4">
        <f t="shared" si="20"/>
        <v>193282.29025608359</v>
      </c>
    </row>
    <row r="143" spans="1:7" x14ac:dyDescent="0.35">
      <c r="A143">
        <f t="shared" si="14"/>
        <v>134</v>
      </c>
      <c r="B143" s="7">
        <f t="shared" si="15"/>
        <v>1967.472552975672</v>
      </c>
      <c r="C143" s="3">
        <f t="shared" si="16"/>
        <v>234.86046388977408</v>
      </c>
      <c r="D143" s="7">
        <f t="shared" si="17"/>
        <v>1732.6120890858979</v>
      </c>
      <c r="E143" s="4">
        <f t="shared" si="18"/>
        <v>84985.097654830679</v>
      </c>
      <c r="F143" s="4">
        <f t="shared" si="19"/>
        <v>68626.419753570561</v>
      </c>
      <c r="G143" s="4">
        <f t="shared" si="20"/>
        <v>195014.90234516948</v>
      </c>
    </row>
    <row r="144" spans="1:7" x14ac:dyDescent="0.35">
      <c r="A144">
        <f t="shared" si="14"/>
        <v>135</v>
      </c>
      <c r="B144" s="7">
        <f t="shared" si="15"/>
        <v>1967.472552975672</v>
      </c>
      <c r="C144" s="3">
        <f t="shared" si="16"/>
        <v>230.16797281516642</v>
      </c>
      <c r="D144" s="7">
        <f t="shared" si="17"/>
        <v>1737.3045801605056</v>
      </c>
      <c r="E144" s="4">
        <f t="shared" si="18"/>
        <v>83247.793074670175</v>
      </c>
      <c r="F144" s="4">
        <f t="shared" si="19"/>
        <v>68856.587726385726</v>
      </c>
      <c r="G144" s="4">
        <f t="shared" si="20"/>
        <v>196752.20692532999</v>
      </c>
    </row>
    <row r="145" spans="1:7" x14ac:dyDescent="0.35">
      <c r="A145">
        <f t="shared" si="14"/>
        <v>136</v>
      </c>
      <c r="B145" s="7">
        <f t="shared" si="15"/>
        <v>1967.472552975672</v>
      </c>
      <c r="C145" s="3">
        <f t="shared" si="16"/>
        <v>225.46277291056506</v>
      </c>
      <c r="D145" s="7">
        <f t="shared" si="17"/>
        <v>1742.009780065107</v>
      </c>
      <c r="E145" s="4">
        <f t="shared" si="18"/>
        <v>81505.783294605062</v>
      </c>
      <c r="F145" s="4">
        <f t="shared" si="19"/>
        <v>69082.050499296296</v>
      </c>
      <c r="G145" s="4">
        <f t="shared" si="20"/>
        <v>198494.21670539508</v>
      </c>
    </row>
    <row r="146" spans="1:7" x14ac:dyDescent="0.35">
      <c r="A146">
        <f t="shared" si="14"/>
        <v>137</v>
      </c>
      <c r="B146" s="7">
        <f t="shared" si="15"/>
        <v>1967.472552975672</v>
      </c>
      <c r="C146" s="3">
        <f t="shared" si="16"/>
        <v>220.74482975622206</v>
      </c>
      <c r="D146" s="7">
        <f t="shared" si="17"/>
        <v>1746.7277232194499</v>
      </c>
      <c r="E146" s="4">
        <f t="shared" si="18"/>
        <v>79759.055571385616</v>
      </c>
      <c r="F146" s="4">
        <f t="shared" si="19"/>
        <v>69302.795329052518</v>
      </c>
      <c r="G146" s="4">
        <f t="shared" si="20"/>
        <v>200240.94442861454</v>
      </c>
    </row>
    <row r="147" spans="1:7" x14ac:dyDescent="0.35">
      <c r="A147">
        <f t="shared" si="14"/>
        <v>138</v>
      </c>
      <c r="B147" s="7">
        <f t="shared" si="15"/>
        <v>1967.472552975672</v>
      </c>
      <c r="C147" s="3">
        <f t="shared" si="16"/>
        <v>216.01410883916938</v>
      </c>
      <c r="D147" s="7">
        <f t="shared" si="17"/>
        <v>1751.4584441365025</v>
      </c>
      <c r="E147" s="4">
        <f t="shared" si="18"/>
        <v>78007.597127249115</v>
      </c>
      <c r="F147" s="4">
        <f t="shared" si="19"/>
        <v>69518.809437891687</v>
      </c>
      <c r="G147" s="4">
        <f t="shared" si="20"/>
        <v>201992.40287275106</v>
      </c>
    </row>
    <row r="148" spans="1:7" x14ac:dyDescent="0.35">
      <c r="A148">
        <f t="shared" si="14"/>
        <v>139</v>
      </c>
      <c r="B148" s="7">
        <f t="shared" si="15"/>
        <v>1967.472552975672</v>
      </c>
      <c r="C148" s="3">
        <f t="shared" si="16"/>
        <v>211.27057555296636</v>
      </c>
      <c r="D148" s="7">
        <f t="shared" si="17"/>
        <v>1756.2019774227056</v>
      </c>
      <c r="E148" s="4">
        <f t="shared" si="18"/>
        <v>76251.395149826407</v>
      </c>
      <c r="F148" s="4">
        <f t="shared" si="19"/>
        <v>69730.080013444647</v>
      </c>
      <c r="G148" s="4">
        <f t="shared" si="20"/>
        <v>203748.60485017375</v>
      </c>
    </row>
    <row r="149" spans="1:7" x14ac:dyDescent="0.35">
      <c r="A149">
        <f t="shared" si="14"/>
        <v>140</v>
      </c>
      <c r="B149" s="7">
        <f t="shared" si="15"/>
        <v>1967.472552975672</v>
      </c>
      <c r="C149" s="3">
        <f t="shared" si="16"/>
        <v>206.51419519744653</v>
      </c>
      <c r="D149" s="7">
        <f t="shared" si="17"/>
        <v>1760.9583577782255</v>
      </c>
      <c r="E149" s="4">
        <f t="shared" si="18"/>
        <v>74490.436792048175</v>
      </c>
      <c r="F149" s="4">
        <f t="shared" si="19"/>
        <v>69936.594208642098</v>
      </c>
      <c r="G149" s="4">
        <f t="shared" si="20"/>
        <v>205509.56320795199</v>
      </c>
    </row>
    <row r="150" spans="1:7" x14ac:dyDescent="0.35">
      <c r="A150">
        <f t="shared" si="14"/>
        <v>141</v>
      </c>
      <c r="B150" s="7">
        <f t="shared" si="15"/>
        <v>1967.472552975672</v>
      </c>
      <c r="C150" s="3">
        <f t="shared" si="16"/>
        <v>201.74493297846382</v>
      </c>
      <c r="D150" s="7">
        <f t="shared" si="17"/>
        <v>1765.7276199972082</v>
      </c>
      <c r="E150" s="4">
        <f t="shared" si="18"/>
        <v>72724.709172050963</v>
      </c>
      <c r="F150" s="4">
        <f t="shared" si="19"/>
        <v>70138.339141620556</v>
      </c>
      <c r="G150" s="4">
        <f t="shared" si="20"/>
        <v>207275.29082794918</v>
      </c>
    </row>
    <row r="151" spans="1:7" x14ac:dyDescent="0.35">
      <c r="A151">
        <f t="shared" si="14"/>
        <v>142</v>
      </c>
      <c r="B151" s="7">
        <f t="shared" si="15"/>
        <v>1967.472552975672</v>
      </c>
      <c r="C151" s="3">
        <f t="shared" si="16"/>
        <v>196.96275400763804</v>
      </c>
      <c r="D151" s="7">
        <f t="shared" si="17"/>
        <v>1770.5097989680339</v>
      </c>
      <c r="E151" s="4">
        <f t="shared" si="18"/>
        <v>70954.199373082927</v>
      </c>
      <c r="F151" s="4">
        <f t="shared" si="19"/>
        <v>70335.301895628189</v>
      </c>
      <c r="G151" s="4">
        <f t="shared" si="20"/>
        <v>209045.80062691722</v>
      </c>
    </row>
    <row r="152" spans="1:7" x14ac:dyDescent="0.35">
      <c r="A152">
        <f t="shared" si="14"/>
        <v>143</v>
      </c>
      <c r="B152" s="7">
        <f t="shared" si="15"/>
        <v>1967.472552975672</v>
      </c>
      <c r="C152" s="3">
        <f t="shared" si="16"/>
        <v>192.1676233020996</v>
      </c>
      <c r="D152" s="7">
        <f t="shared" si="17"/>
        <v>1775.3049296735724</v>
      </c>
      <c r="E152" s="4">
        <f t="shared" si="18"/>
        <v>69178.894443409357</v>
      </c>
      <c r="F152" s="4">
        <f t="shared" si="19"/>
        <v>70527.469518930287</v>
      </c>
      <c r="G152" s="4">
        <f t="shared" si="20"/>
        <v>210821.1055565908</v>
      </c>
    </row>
    <row r="153" spans="1:7" x14ac:dyDescent="0.35">
      <c r="A153">
        <f t="shared" si="14"/>
        <v>144</v>
      </c>
      <c r="B153" s="7">
        <f t="shared" si="15"/>
        <v>1967.472552975672</v>
      </c>
      <c r="C153" s="3">
        <f t="shared" si="16"/>
        <v>187.35950578423368</v>
      </c>
      <c r="D153" s="7">
        <f t="shared" si="17"/>
        <v>1780.1130471914382</v>
      </c>
      <c r="E153" s="4">
        <f t="shared" si="18"/>
        <v>67398.781396217921</v>
      </c>
      <c r="F153" s="4">
        <f t="shared" si="19"/>
        <v>70714.82902471452</v>
      </c>
      <c r="G153" s="4">
        <f t="shared" si="20"/>
        <v>212601.21860378224</v>
      </c>
    </row>
    <row r="154" spans="1:7" x14ac:dyDescent="0.35">
      <c r="A154">
        <f t="shared" si="14"/>
        <v>145</v>
      </c>
      <c r="B154" s="7">
        <f t="shared" si="15"/>
        <v>1967.472552975672</v>
      </c>
      <c r="C154" s="3">
        <f t="shared" si="16"/>
        <v>182.53836628142355</v>
      </c>
      <c r="D154" s="7">
        <f t="shared" si="17"/>
        <v>1784.9341866942484</v>
      </c>
      <c r="E154" s="4">
        <f t="shared" si="18"/>
        <v>65613.847209523679</v>
      </c>
      <c r="F154" s="4">
        <f t="shared" si="19"/>
        <v>70897.367390995947</v>
      </c>
      <c r="G154" s="4">
        <f t="shared" si="20"/>
        <v>214386.15279047648</v>
      </c>
    </row>
    <row r="155" spans="1:7" x14ac:dyDescent="0.35">
      <c r="A155">
        <f t="shared" si="14"/>
        <v>146</v>
      </c>
      <c r="B155" s="7">
        <f t="shared" si="15"/>
        <v>1967.472552975672</v>
      </c>
      <c r="C155" s="3">
        <f t="shared" si="16"/>
        <v>177.7041695257933</v>
      </c>
      <c r="D155" s="7">
        <f t="shared" si="17"/>
        <v>1789.7683834498787</v>
      </c>
      <c r="E155" s="4">
        <f t="shared" si="18"/>
        <v>63824.078826073797</v>
      </c>
      <c r="F155" s="4">
        <f t="shared" si="19"/>
        <v>71075.071560521741</v>
      </c>
      <c r="G155" s="4">
        <f t="shared" si="20"/>
        <v>216175.92117392636</v>
      </c>
    </row>
    <row r="156" spans="1:7" x14ac:dyDescent="0.35">
      <c r="A156">
        <f t="shared" si="14"/>
        <v>147</v>
      </c>
      <c r="B156" s="7">
        <f t="shared" si="15"/>
        <v>1967.472552975672</v>
      </c>
      <c r="C156" s="3">
        <f t="shared" si="16"/>
        <v>172.85688015394987</v>
      </c>
      <c r="D156" s="7">
        <f t="shared" si="17"/>
        <v>1794.615672821722</v>
      </c>
      <c r="E156" s="4">
        <f t="shared" si="18"/>
        <v>62029.463153252073</v>
      </c>
      <c r="F156" s="4">
        <f t="shared" si="19"/>
        <v>71247.928440675692</v>
      </c>
      <c r="G156" s="4">
        <f t="shared" si="20"/>
        <v>217970.53684674809</v>
      </c>
    </row>
    <row r="157" spans="1:7" x14ac:dyDescent="0.35">
      <c r="A157">
        <f t="shared" si="14"/>
        <v>148</v>
      </c>
      <c r="B157" s="7">
        <f t="shared" si="15"/>
        <v>1967.472552975672</v>
      </c>
      <c r="C157" s="3">
        <f t="shared" si="16"/>
        <v>167.99646270672437</v>
      </c>
      <c r="D157" s="7">
        <f t="shared" si="17"/>
        <v>1799.4760902689477</v>
      </c>
      <c r="E157" s="4">
        <f t="shared" si="18"/>
        <v>60229.987062983128</v>
      </c>
      <c r="F157" s="4">
        <f t="shared" si="19"/>
        <v>71415.924903382416</v>
      </c>
      <c r="G157" s="4">
        <f t="shared" si="20"/>
        <v>219770.01293701705</v>
      </c>
    </row>
    <row r="158" spans="1:7" x14ac:dyDescent="0.35">
      <c r="A158">
        <f t="shared" si="14"/>
        <v>149</v>
      </c>
      <c r="B158" s="7">
        <f t="shared" si="15"/>
        <v>1967.472552975672</v>
      </c>
      <c r="C158" s="3">
        <f t="shared" si="16"/>
        <v>163.12288162891264</v>
      </c>
      <c r="D158" s="7">
        <f t="shared" si="17"/>
        <v>1804.3496713467594</v>
      </c>
      <c r="E158" s="4">
        <f t="shared" si="18"/>
        <v>58425.637391636366</v>
      </c>
      <c r="F158" s="4">
        <f t="shared" si="19"/>
        <v>71579.047785011324</v>
      </c>
      <c r="G158" s="4">
        <f t="shared" si="20"/>
        <v>221574.36260836379</v>
      </c>
    </row>
    <row r="159" spans="1:7" x14ac:dyDescent="0.35">
      <c r="A159">
        <f t="shared" si="14"/>
        <v>150</v>
      </c>
      <c r="B159" s="7">
        <f t="shared" si="15"/>
        <v>1967.472552975672</v>
      </c>
      <c r="C159" s="3">
        <f t="shared" si="16"/>
        <v>158.23610126901517</v>
      </c>
      <c r="D159" s="7">
        <f t="shared" si="17"/>
        <v>1809.2364517066569</v>
      </c>
      <c r="E159" s="4">
        <f t="shared" si="18"/>
        <v>56616.400939929707</v>
      </c>
      <c r="F159" s="4">
        <f t="shared" si="19"/>
        <v>71737.283886280333</v>
      </c>
      <c r="G159" s="4">
        <f t="shared" si="20"/>
        <v>223383.59906007044</v>
      </c>
    </row>
    <row r="160" spans="1:7" x14ac:dyDescent="0.35">
      <c r="A160">
        <f t="shared" si="14"/>
        <v>151</v>
      </c>
      <c r="B160" s="7">
        <f t="shared" si="15"/>
        <v>1967.472552975672</v>
      </c>
      <c r="C160" s="3">
        <f t="shared" si="16"/>
        <v>153.33608587897629</v>
      </c>
      <c r="D160" s="7">
        <f t="shared" si="17"/>
        <v>1814.1364670966957</v>
      </c>
      <c r="E160" s="4">
        <f t="shared" si="18"/>
        <v>54802.264472833012</v>
      </c>
      <c r="F160" s="4">
        <f t="shared" si="19"/>
        <v>71890.619972159315</v>
      </c>
      <c r="G160" s="4">
        <f t="shared" si="20"/>
        <v>225197.73552716713</v>
      </c>
    </row>
    <row r="161" spans="1:7" x14ac:dyDescent="0.35">
      <c r="A161">
        <f t="shared" si="14"/>
        <v>152</v>
      </c>
      <c r="B161" s="7">
        <f t="shared" si="15"/>
        <v>1967.472552975672</v>
      </c>
      <c r="C161" s="3">
        <f t="shared" si="16"/>
        <v>148.42279961392273</v>
      </c>
      <c r="D161" s="7">
        <f t="shared" si="17"/>
        <v>1819.0497533617493</v>
      </c>
      <c r="E161" s="4">
        <f t="shared" si="18"/>
        <v>52983.21471947126</v>
      </c>
      <c r="F161" s="4">
        <f t="shared" si="19"/>
        <v>72039.042771773238</v>
      </c>
      <c r="G161" s="4">
        <f t="shared" si="20"/>
        <v>227016.78528052889</v>
      </c>
    </row>
    <row r="162" spans="1:7" x14ac:dyDescent="0.35">
      <c r="A162">
        <f t="shared" si="14"/>
        <v>153</v>
      </c>
      <c r="B162" s="7">
        <f t="shared" si="15"/>
        <v>1967.472552975672</v>
      </c>
      <c r="C162" s="3">
        <f t="shared" si="16"/>
        <v>143.49620653190132</v>
      </c>
      <c r="D162" s="7">
        <f t="shared" si="17"/>
        <v>1823.9763464437706</v>
      </c>
      <c r="E162" s="4">
        <f t="shared" si="18"/>
        <v>51159.238373027489</v>
      </c>
      <c r="F162" s="4">
        <f t="shared" si="19"/>
        <v>72182.538978305136</v>
      </c>
      <c r="G162" s="4">
        <f t="shared" si="20"/>
        <v>228840.76162697264</v>
      </c>
    </row>
    <row r="163" spans="1:7" x14ac:dyDescent="0.35">
      <c r="A163">
        <f t="shared" si="14"/>
        <v>154</v>
      </c>
      <c r="B163" s="7">
        <f t="shared" si="15"/>
        <v>1967.472552975672</v>
      </c>
      <c r="C163" s="3">
        <f t="shared" si="16"/>
        <v>138.55627059361612</v>
      </c>
      <c r="D163" s="7">
        <f t="shared" si="17"/>
        <v>1828.9162823820559</v>
      </c>
      <c r="E163" s="4">
        <f t="shared" si="18"/>
        <v>49330.32209064543</v>
      </c>
      <c r="F163" s="4">
        <f t="shared" si="19"/>
        <v>72321.095248898753</v>
      </c>
      <c r="G163" s="4">
        <f t="shared" si="20"/>
        <v>230669.67790935471</v>
      </c>
    </row>
    <row r="164" spans="1:7" x14ac:dyDescent="0.35">
      <c r="A164">
        <f t="shared" si="14"/>
        <v>155</v>
      </c>
      <c r="B164" s="7">
        <f t="shared" si="15"/>
        <v>1967.472552975672</v>
      </c>
      <c r="C164" s="3">
        <f t="shared" si="16"/>
        <v>133.6029556621647</v>
      </c>
      <c r="D164" s="7">
        <f t="shared" si="17"/>
        <v>1833.8695973135073</v>
      </c>
      <c r="E164" s="4">
        <f t="shared" si="18"/>
        <v>47496.452493331919</v>
      </c>
      <c r="F164" s="4">
        <f t="shared" si="19"/>
        <v>72454.698204560918</v>
      </c>
      <c r="G164" s="4">
        <f t="shared" si="20"/>
        <v>232503.54750666823</v>
      </c>
    </row>
    <row r="165" spans="1:7" x14ac:dyDescent="0.35">
      <c r="A165">
        <f t="shared" si="14"/>
        <v>156</v>
      </c>
      <c r="B165" s="7">
        <f t="shared" si="15"/>
        <v>1967.472552975672</v>
      </c>
      <c r="C165" s="3">
        <f t="shared" si="16"/>
        <v>128.63622550277395</v>
      </c>
      <c r="D165" s="7">
        <f t="shared" si="17"/>
        <v>1838.8363274728981</v>
      </c>
      <c r="E165" s="4">
        <f t="shared" si="18"/>
        <v>45657.616165859021</v>
      </c>
      <c r="F165" s="4">
        <f t="shared" si="19"/>
        <v>72583.334430063696</v>
      </c>
      <c r="G165" s="4">
        <f t="shared" si="20"/>
        <v>234342.38383414113</v>
      </c>
    </row>
    <row r="166" spans="1:7" x14ac:dyDescent="0.35">
      <c r="A166">
        <f t="shared" si="14"/>
        <v>157</v>
      </c>
      <c r="B166" s="7">
        <f t="shared" si="15"/>
        <v>1967.472552975672</v>
      </c>
      <c r="C166" s="3">
        <f t="shared" si="16"/>
        <v>123.65604378253485</v>
      </c>
      <c r="D166" s="7">
        <f t="shared" si="17"/>
        <v>1843.8165091931371</v>
      </c>
      <c r="E166" s="4">
        <f t="shared" si="18"/>
        <v>43813.799656665884</v>
      </c>
      <c r="F166" s="4">
        <f t="shared" si="19"/>
        <v>72706.990473846236</v>
      </c>
      <c r="G166" s="4">
        <f t="shared" si="20"/>
        <v>236186.20034333426</v>
      </c>
    </row>
    <row r="167" spans="1:7" x14ac:dyDescent="0.35">
      <c r="A167">
        <f t="shared" si="14"/>
        <v>158</v>
      </c>
      <c r="B167" s="7">
        <f t="shared" si="15"/>
        <v>1967.472552975672</v>
      </c>
      <c r="C167" s="3">
        <f t="shared" si="16"/>
        <v>118.66237407013678</v>
      </c>
      <c r="D167" s="7">
        <f t="shared" si="17"/>
        <v>1848.8101789055352</v>
      </c>
      <c r="E167" s="4">
        <f t="shared" si="18"/>
        <v>41964.989477760348</v>
      </c>
      <c r="F167" s="4">
        <f t="shared" si="19"/>
        <v>72825.652847916368</v>
      </c>
      <c r="G167" s="4">
        <f t="shared" si="20"/>
        <v>238035.01052223978</v>
      </c>
    </row>
    <row r="168" spans="1:7" x14ac:dyDescent="0.35">
      <c r="A168">
        <f t="shared" si="14"/>
        <v>159</v>
      </c>
      <c r="B168" s="7">
        <f t="shared" si="15"/>
        <v>1967.472552975672</v>
      </c>
      <c r="C168" s="3">
        <f t="shared" si="16"/>
        <v>113.65517983560095</v>
      </c>
      <c r="D168" s="7">
        <f t="shared" si="17"/>
        <v>1853.8173731400711</v>
      </c>
      <c r="E168" s="4">
        <f t="shared" si="18"/>
        <v>40111.172104620273</v>
      </c>
      <c r="F168" s="4">
        <f t="shared" si="19"/>
        <v>72939.308027751962</v>
      </c>
      <c r="G168" s="4">
        <f t="shared" si="20"/>
        <v>239888.82789537986</v>
      </c>
    </row>
    <row r="169" spans="1:7" x14ac:dyDescent="0.35">
      <c r="A169">
        <f t="shared" si="14"/>
        <v>160</v>
      </c>
      <c r="B169" s="7">
        <f t="shared" si="15"/>
        <v>1967.472552975672</v>
      </c>
      <c r="C169" s="3">
        <f t="shared" si="16"/>
        <v>108.63442445001324</v>
      </c>
      <c r="D169" s="7">
        <f t="shared" si="17"/>
        <v>1858.8381285256587</v>
      </c>
      <c r="E169" s="4">
        <f t="shared" si="18"/>
        <v>38252.333976094611</v>
      </c>
      <c r="F169" s="4">
        <f t="shared" si="19"/>
        <v>73047.942452201969</v>
      </c>
      <c r="G169" s="4">
        <f t="shared" si="20"/>
        <v>241747.66602390551</v>
      </c>
    </row>
    <row r="170" spans="1:7" x14ac:dyDescent="0.35">
      <c r="A170">
        <f t="shared" si="14"/>
        <v>161</v>
      </c>
      <c r="B170" s="7">
        <f t="shared" si="15"/>
        <v>1967.472552975672</v>
      </c>
      <c r="C170" s="3">
        <f t="shared" si="16"/>
        <v>103.60007118525624</v>
      </c>
      <c r="D170" s="7">
        <f t="shared" si="17"/>
        <v>1863.8724817904158</v>
      </c>
      <c r="E170" s="4">
        <f t="shared" si="18"/>
        <v>36388.461494304196</v>
      </c>
      <c r="F170" s="4">
        <f t="shared" si="19"/>
        <v>73151.542523387223</v>
      </c>
      <c r="G170" s="4">
        <f t="shared" si="20"/>
        <v>243611.53850569593</v>
      </c>
    </row>
    <row r="171" spans="1:7" x14ac:dyDescent="0.35">
      <c r="A171">
        <f t="shared" si="14"/>
        <v>162</v>
      </c>
      <c r="B171" s="7">
        <f t="shared" si="15"/>
        <v>1967.472552975672</v>
      </c>
      <c r="C171" s="3">
        <f t="shared" si="16"/>
        <v>98.552083213740531</v>
      </c>
      <c r="D171" s="7">
        <f t="shared" si="17"/>
        <v>1868.9204697619314</v>
      </c>
      <c r="E171" s="4">
        <f t="shared" si="18"/>
        <v>34519.541024542268</v>
      </c>
      <c r="F171" s="4">
        <f t="shared" si="19"/>
        <v>73250.094606600964</v>
      </c>
      <c r="G171" s="4">
        <f t="shared" si="20"/>
        <v>245480.45897545788</v>
      </c>
    </row>
    <row r="172" spans="1:7" x14ac:dyDescent="0.35">
      <c r="A172">
        <f t="shared" si="14"/>
        <v>163</v>
      </c>
      <c r="B172" s="7">
        <f t="shared" si="15"/>
        <v>1967.472552975672</v>
      </c>
      <c r="C172" s="3">
        <f t="shared" si="16"/>
        <v>93.490423608135316</v>
      </c>
      <c r="D172" s="7">
        <f t="shared" si="17"/>
        <v>1873.9821293675366</v>
      </c>
      <c r="E172" s="4">
        <f t="shared" si="18"/>
        <v>32645.55889517473</v>
      </c>
      <c r="F172" s="4">
        <f t="shared" si="19"/>
        <v>73343.585030209098</v>
      </c>
      <c r="G172" s="4">
        <f t="shared" si="20"/>
        <v>247354.44110482541</v>
      </c>
    </row>
    <row r="173" spans="1:7" x14ac:dyDescent="0.35">
      <c r="A173">
        <f t="shared" si="14"/>
        <v>164</v>
      </c>
      <c r="B173" s="7">
        <f t="shared" si="15"/>
        <v>1967.472552975672</v>
      </c>
      <c r="C173" s="3">
        <f t="shared" si="16"/>
        <v>88.415055341098238</v>
      </c>
      <c r="D173" s="7">
        <f t="shared" si="17"/>
        <v>1879.0574976345738</v>
      </c>
      <c r="E173" s="4">
        <f t="shared" si="18"/>
        <v>30766.501397540156</v>
      </c>
      <c r="F173" s="4">
        <f t="shared" si="19"/>
        <v>73432.0000855502</v>
      </c>
      <c r="G173" s="4">
        <f t="shared" si="20"/>
        <v>249233.49860245999</v>
      </c>
    </row>
    <row r="174" spans="1:7" x14ac:dyDescent="0.35">
      <c r="A174">
        <f t="shared" si="14"/>
        <v>165</v>
      </c>
      <c r="B174" s="7">
        <f t="shared" si="15"/>
        <v>1967.472552975672</v>
      </c>
      <c r="C174" s="3">
        <f t="shared" si="16"/>
        <v>83.325941285004589</v>
      </c>
      <c r="D174" s="7">
        <f t="shared" si="17"/>
        <v>1884.1466116906674</v>
      </c>
      <c r="E174" s="4">
        <f t="shared" si="18"/>
        <v>28882.354785849489</v>
      </c>
      <c r="F174" s="4">
        <f t="shared" si="19"/>
        <v>73515.326026835202</v>
      </c>
      <c r="G174" s="4">
        <f t="shared" si="20"/>
        <v>251117.64521415066</v>
      </c>
    </row>
    <row r="175" spans="1:7" x14ac:dyDescent="0.35">
      <c r="A175">
        <f t="shared" si="14"/>
        <v>166</v>
      </c>
      <c r="B175" s="7">
        <f t="shared" si="15"/>
        <v>1967.472552975672</v>
      </c>
      <c r="C175" s="3">
        <f t="shared" si="16"/>
        <v>78.223044211675699</v>
      </c>
      <c r="D175" s="7">
        <f t="shared" si="17"/>
        <v>1889.2495087639963</v>
      </c>
      <c r="E175" s="4">
        <f t="shared" si="18"/>
        <v>26993.105277085495</v>
      </c>
      <c r="F175" s="4">
        <f t="shared" si="19"/>
        <v>73593.549071046873</v>
      </c>
      <c r="G175" s="4">
        <f t="shared" si="20"/>
        <v>253006.89472291464</v>
      </c>
    </row>
    <row r="176" spans="1:7" x14ac:dyDescent="0.35">
      <c r="A176">
        <f t="shared" si="14"/>
        <v>167</v>
      </c>
      <c r="B176" s="7">
        <f t="shared" si="15"/>
        <v>1967.472552975672</v>
      </c>
      <c r="C176" s="3">
        <f t="shared" si="16"/>
        <v>73.106326792106557</v>
      </c>
      <c r="D176" s="7">
        <f t="shared" si="17"/>
        <v>1894.3662261835655</v>
      </c>
      <c r="E176" s="4">
        <f t="shared" si="18"/>
        <v>25098.739050901928</v>
      </c>
      <c r="F176" s="4">
        <f t="shared" si="19"/>
        <v>73666.655397838986</v>
      </c>
      <c r="G176" s="4">
        <f t="shared" si="20"/>
        <v>254901.26094909821</v>
      </c>
    </row>
    <row r="177" spans="1:7" x14ac:dyDescent="0.35">
      <c r="A177">
        <f t="shared" si="14"/>
        <v>168</v>
      </c>
      <c r="B177" s="7">
        <f t="shared" si="15"/>
        <v>1967.472552975672</v>
      </c>
      <c r="C177" s="3">
        <f t="shared" si="16"/>
        <v>67.975751596192723</v>
      </c>
      <c r="D177" s="7">
        <f t="shared" si="17"/>
        <v>1899.4968013794792</v>
      </c>
      <c r="E177" s="4">
        <f t="shared" si="18"/>
        <v>23199.242249522449</v>
      </c>
      <c r="F177" s="4">
        <f t="shared" si="19"/>
        <v>73734.631149435183</v>
      </c>
      <c r="G177" s="4">
        <f t="shared" si="20"/>
        <v>256800.7577504777</v>
      </c>
    </row>
    <row r="178" spans="1:7" x14ac:dyDescent="0.35">
      <c r="A178">
        <f t="shared" si="14"/>
        <v>169</v>
      </c>
      <c r="B178" s="7">
        <f t="shared" si="15"/>
        <v>1967.472552975672</v>
      </c>
      <c r="C178" s="3">
        <f t="shared" si="16"/>
        <v>62.831281092456635</v>
      </c>
      <c r="D178" s="7">
        <f t="shared" si="17"/>
        <v>1904.6412718832153</v>
      </c>
      <c r="E178" s="4">
        <f t="shared" si="18"/>
        <v>21294.600977639235</v>
      </c>
      <c r="F178" s="4">
        <f t="shared" si="19"/>
        <v>73797.462430527637</v>
      </c>
      <c r="G178" s="4">
        <f t="shared" si="20"/>
        <v>258705.39902236091</v>
      </c>
    </row>
    <row r="179" spans="1:7" x14ac:dyDescent="0.35">
      <c r="A179">
        <f t="shared" si="14"/>
        <v>170</v>
      </c>
      <c r="B179" s="7">
        <f t="shared" si="15"/>
        <v>1967.472552975672</v>
      </c>
      <c r="C179" s="3">
        <f t="shared" si="16"/>
        <v>57.672877647772928</v>
      </c>
      <c r="D179" s="7">
        <f t="shared" si="17"/>
        <v>1909.799675327899</v>
      </c>
      <c r="E179" s="4">
        <f t="shared" si="18"/>
        <v>19384.801302311334</v>
      </c>
      <c r="F179" s="4">
        <f t="shared" si="19"/>
        <v>73855.135308175406</v>
      </c>
      <c r="G179" s="4">
        <f t="shared" si="20"/>
        <v>260615.19869768881</v>
      </c>
    </row>
    <row r="180" spans="1:7" x14ac:dyDescent="0.35">
      <c r="A180">
        <f t="shared" si="14"/>
        <v>171</v>
      </c>
      <c r="B180" s="7">
        <f t="shared" si="15"/>
        <v>1967.472552975672</v>
      </c>
      <c r="C180" s="3">
        <f t="shared" si="16"/>
        <v>52.500503527093201</v>
      </c>
      <c r="D180" s="7">
        <f t="shared" si="17"/>
        <v>1914.9720494485787</v>
      </c>
      <c r="E180" s="4">
        <f t="shared" si="18"/>
        <v>17469.829252862757</v>
      </c>
      <c r="F180" s="4">
        <f t="shared" si="19"/>
        <v>73907.635811702494</v>
      </c>
      <c r="G180" s="4">
        <f t="shared" si="20"/>
        <v>262530.1707471374</v>
      </c>
    </row>
    <row r="181" spans="1:7" x14ac:dyDescent="0.35">
      <c r="A181">
        <f t="shared" si="14"/>
        <v>172</v>
      </c>
      <c r="B181" s="7">
        <f t="shared" si="15"/>
        <v>1967.472552975672</v>
      </c>
      <c r="C181" s="3">
        <f t="shared" si="16"/>
        <v>47.314120893169971</v>
      </c>
      <c r="D181" s="7">
        <f t="shared" si="17"/>
        <v>1920.158432082502</v>
      </c>
      <c r="E181" s="4">
        <f t="shared" si="18"/>
        <v>15549.670820780255</v>
      </c>
      <c r="F181" s="4">
        <f t="shared" si="19"/>
        <v>73954.949932595657</v>
      </c>
      <c r="G181" s="4">
        <f t="shared" si="20"/>
        <v>264450.3291792199</v>
      </c>
    </row>
    <row r="182" spans="1:7" x14ac:dyDescent="0.35">
      <c r="A182">
        <f t="shared" si="14"/>
        <v>173</v>
      </c>
      <c r="B182" s="7">
        <f t="shared" si="15"/>
        <v>1967.472552975672</v>
      </c>
      <c r="C182" s="3">
        <f t="shared" si="16"/>
        <v>42.11369180627986</v>
      </c>
      <c r="D182" s="7">
        <f t="shared" si="17"/>
        <v>1925.3588611693922</v>
      </c>
      <c r="E182" s="4">
        <f t="shared" si="18"/>
        <v>13624.311959610863</v>
      </c>
      <c r="F182" s="4">
        <f t="shared" si="19"/>
        <v>73997.063624401941</v>
      </c>
      <c r="G182" s="4">
        <f t="shared" si="20"/>
        <v>266375.68804038927</v>
      </c>
    </row>
    <row r="183" spans="1:7" x14ac:dyDescent="0.35">
      <c r="A183">
        <f t="shared" si="14"/>
        <v>174</v>
      </c>
      <c r="B183" s="7">
        <f t="shared" si="15"/>
        <v>1967.472552975672</v>
      </c>
      <c r="C183" s="3">
        <f t="shared" si="16"/>
        <v>36.899178223946087</v>
      </c>
      <c r="D183" s="7">
        <f t="shared" si="17"/>
        <v>1930.5733747517259</v>
      </c>
      <c r="E183" s="4">
        <f t="shared" si="18"/>
        <v>11693.738584859137</v>
      </c>
      <c r="F183" s="4">
        <f t="shared" si="19"/>
        <v>74033.962802625887</v>
      </c>
      <c r="G183" s="4">
        <f t="shared" si="20"/>
        <v>268306.26141514099</v>
      </c>
    </row>
    <row r="184" spans="1:7" x14ac:dyDescent="0.35">
      <c r="A184">
        <f t="shared" si="14"/>
        <v>175</v>
      </c>
      <c r="B184" s="7">
        <f t="shared" si="15"/>
        <v>1967.472552975672</v>
      </c>
      <c r="C184" s="3">
        <f t="shared" si="16"/>
        <v>31.670542000660163</v>
      </c>
      <c r="D184" s="7">
        <f t="shared" si="17"/>
        <v>1935.8020109750119</v>
      </c>
      <c r="E184" s="4">
        <f t="shared" si="18"/>
        <v>9757.9365738841243</v>
      </c>
      <c r="F184" s="4">
        <f t="shared" si="19"/>
        <v>74065.633344626549</v>
      </c>
      <c r="G184" s="4">
        <f t="shared" si="20"/>
        <v>270242.06342611602</v>
      </c>
    </row>
    <row r="185" spans="1:7" x14ac:dyDescent="0.35">
      <c r="A185">
        <f t="shared" ref="A185:A189" si="21">A184+1</f>
        <v>176</v>
      </c>
      <c r="B185" s="7">
        <f t="shared" ref="B185:B189" si="22">E$2</f>
        <v>1967.472552975672</v>
      </c>
      <c r="C185" s="3">
        <f t="shared" ref="C185:C189" si="23">E184*(B$6/B$5)</f>
        <v>26.427744887602838</v>
      </c>
      <c r="D185" s="7">
        <f t="shared" ref="D185:D189" si="24">B185-C185</f>
        <v>1941.0448080880692</v>
      </c>
      <c r="E185" s="4">
        <f t="shared" ref="E185:E189" si="25">E184-D185</f>
        <v>7816.8917657960556</v>
      </c>
      <c r="F185" s="4">
        <f t="shared" si="19"/>
        <v>74092.061089514158</v>
      </c>
      <c r="G185" s="4">
        <f t="shared" si="20"/>
        <v>272183.10823420406</v>
      </c>
    </row>
    <row r="186" spans="1:7" x14ac:dyDescent="0.35">
      <c r="A186">
        <f t="shared" si="21"/>
        <v>177</v>
      </c>
      <c r="B186" s="7">
        <f t="shared" si="22"/>
        <v>1967.472552975672</v>
      </c>
      <c r="C186" s="3">
        <f t="shared" si="23"/>
        <v>21.170748532364318</v>
      </c>
      <c r="D186" s="7">
        <f t="shared" si="24"/>
        <v>1946.3018044433077</v>
      </c>
      <c r="E186" s="4">
        <f t="shared" si="25"/>
        <v>5870.5899613527481</v>
      </c>
      <c r="F186" s="4">
        <f t="shared" si="19"/>
        <v>74113.231838046529</v>
      </c>
      <c r="G186" s="4">
        <f t="shared" si="20"/>
        <v>274129.41003864736</v>
      </c>
    </row>
    <row r="187" spans="1:7" x14ac:dyDescent="0.35">
      <c r="A187">
        <f t="shared" si="21"/>
        <v>178</v>
      </c>
      <c r="B187" s="7">
        <f t="shared" si="22"/>
        <v>1967.472552975672</v>
      </c>
      <c r="C187" s="3">
        <f t="shared" si="23"/>
        <v>15.899514478663693</v>
      </c>
      <c r="D187" s="7">
        <f t="shared" si="24"/>
        <v>1951.5730384970084</v>
      </c>
      <c r="E187" s="4">
        <f t="shared" si="25"/>
        <v>3919.0169228557397</v>
      </c>
      <c r="F187" s="4">
        <f t="shared" si="19"/>
        <v>74129.13135252519</v>
      </c>
      <c r="G187" s="4">
        <f t="shared" si="20"/>
        <v>276080.98307714437</v>
      </c>
    </row>
    <row r="188" spans="1:7" x14ac:dyDescent="0.35">
      <c r="A188">
        <f t="shared" si="21"/>
        <v>179</v>
      </c>
      <c r="B188" s="7">
        <f t="shared" si="22"/>
        <v>1967.472552975672</v>
      </c>
      <c r="C188" s="3">
        <f t="shared" si="23"/>
        <v>10.614004166067629</v>
      </c>
      <c r="D188" s="7">
        <f t="shared" si="24"/>
        <v>1956.8585488096044</v>
      </c>
      <c r="E188" s="4">
        <f t="shared" si="25"/>
        <v>1962.1583740461353</v>
      </c>
      <c r="F188" s="4">
        <f t="shared" si="19"/>
        <v>74139.745356691259</v>
      </c>
      <c r="G188" s="4">
        <f t="shared" si="20"/>
        <v>278037.84162595397</v>
      </c>
    </row>
    <row r="189" spans="1:7" x14ac:dyDescent="0.35">
      <c r="A189">
        <f t="shared" si="21"/>
        <v>180</v>
      </c>
      <c r="B189" s="7">
        <f t="shared" si="22"/>
        <v>1967.472552975672</v>
      </c>
      <c r="C189" s="3">
        <f t="shared" si="23"/>
        <v>5.3141789297082838</v>
      </c>
      <c r="D189" s="7">
        <f t="shared" si="24"/>
        <v>1962.1583740459637</v>
      </c>
      <c r="E189" s="4">
        <f t="shared" si="25"/>
        <v>1.716671249596402E-10</v>
      </c>
      <c r="F189" s="4">
        <f t="shared" si="19"/>
        <v>74145.059535620967</v>
      </c>
      <c r="G189" s="4">
        <f t="shared" si="20"/>
        <v>279999.99999999994</v>
      </c>
    </row>
    <row r="191" spans="1:7" x14ac:dyDescent="0.35">
      <c r="A191" t="s">
        <v>19</v>
      </c>
      <c r="B191" s="4">
        <f>SUM(B9:B190)</f>
        <v>354145.05953562178</v>
      </c>
      <c r="C191" s="4">
        <f t="shared" ref="C191:D191" si="26">SUM(C9:C190)</f>
        <v>74145.059535620967</v>
      </c>
      <c r="D191" s="4">
        <f t="shared" si="26"/>
        <v>279999.99999999994</v>
      </c>
    </row>
  </sheetData>
  <pageMargins left="0.45" right="0.45" top="0.75" bottom="0.75" header="0.3" footer="0.3"/>
  <pageSetup orientation="portrait" r:id="rId1"/>
  <headerFooter>
    <oddHeader>&amp;LName: Sean Gelski&amp;CCIT 110 Principles of CIT- Fall 2020&amp;RDate Printed:&amp;D</oddHeader>
    <oddFooter>&amp;LFile: &amp;F&amp;CPage: &amp;P &amp;N&amp;RSheet: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pane ySplit="12" topLeftCell="A13" activePane="bottomLeft" state="frozen"/>
      <selection activeCell="E10" sqref="E10"/>
      <selection pane="bottomLeft" activeCell="E10" sqref="E10"/>
    </sheetView>
  </sheetViews>
  <sheetFormatPr defaultRowHeight="14.5" x14ac:dyDescent="0.35"/>
  <cols>
    <col min="1" max="1" width="10.7265625" bestFit="1" customWidth="1"/>
    <col min="2" max="2" width="12.1796875" bestFit="1" customWidth="1"/>
    <col min="3" max="3" width="11.08984375" bestFit="1" customWidth="1"/>
    <col min="4" max="4" width="12.7265625" bestFit="1" customWidth="1"/>
    <col min="5" max="5" width="12.08984375" bestFit="1" customWidth="1"/>
    <col min="6" max="6" width="11.08984375" bestFit="1" customWidth="1"/>
    <col min="7" max="7" width="12.08984375" bestFit="1" customWidth="1"/>
  </cols>
  <sheetData>
    <row r="1" spans="1:7" x14ac:dyDescent="0.35">
      <c r="A1" s="8" t="s">
        <v>22</v>
      </c>
      <c r="B1" s="8"/>
      <c r="D1" s="8"/>
    </row>
    <row r="2" spans="1:7" x14ac:dyDescent="0.35">
      <c r="A2" t="s">
        <v>24</v>
      </c>
    </row>
    <row r="3" spans="1:7" x14ac:dyDescent="0.35">
      <c r="A3" t="s">
        <v>23</v>
      </c>
    </row>
    <row r="4" spans="1:7" x14ac:dyDescent="0.35">
      <c r="A4" t="s">
        <v>25</v>
      </c>
      <c r="D4" s="8" t="s">
        <v>26</v>
      </c>
    </row>
    <row r="5" spans="1:7" x14ac:dyDescent="0.35">
      <c r="A5" t="s">
        <v>16</v>
      </c>
      <c r="B5" s="6">
        <v>35000</v>
      </c>
      <c r="D5" t="s">
        <v>7</v>
      </c>
      <c r="E5">
        <f>B8*B9</f>
        <v>60</v>
      </c>
    </row>
    <row r="6" spans="1:7" x14ac:dyDescent="0.35">
      <c r="A6" t="s">
        <v>17</v>
      </c>
      <c r="B6" s="6">
        <v>5000</v>
      </c>
      <c r="D6" t="s">
        <v>4</v>
      </c>
      <c r="E6" s="7">
        <f>PMT(B10/B9,E5,-B7,0,0)</f>
        <v>555.88667433611658</v>
      </c>
    </row>
    <row r="7" spans="1:7" x14ac:dyDescent="0.35">
      <c r="A7" t="s">
        <v>0</v>
      </c>
      <c r="B7" s="6">
        <f>B5-B6</f>
        <v>30000</v>
      </c>
      <c r="D7" t="s">
        <v>5</v>
      </c>
      <c r="E7" s="7">
        <f>E5*E6</f>
        <v>33353.200460166998</v>
      </c>
    </row>
    <row r="8" spans="1:7" x14ac:dyDescent="0.35">
      <c r="A8" t="s">
        <v>1</v>
      </c>
      <c r="B8">
        <v>5</v>
      </c>
      <c r="D8" t="s">
        <v>6</v>
      </c>
      <c r="E8" s="7">
        <f>E7-B7</f>
        <v>3353.2004601669978</v>
      </c>
    </row>
    <row r="9" spans="1:7" x14ac:dyDescent="0.35">
      <c r="A9" t="s">
        <v>3</v>
      </c>
      <c r="B9">
        <v>12</v>
      </c>
    </row>
    <row r="10" spans="1:7" x14ac:dyDescent="0.35">
      <c r="A10" t="s">
        <v>18</v>
      </c>
      <c r="B10" s="5">
        <v>4.2500000000000003E-2</v>
      </c>
    </row>
    <row r="12" spans="1:7" x14ac:dyDescent="0.35">
      <c r="A12" t="s">
        <v>10</v>
      </c>
      <c r="B12" t="s">
        <v>4</v>
      </c>
      <c r="C12" t="s">
        <v>11</v>
      </c>
      <c r="D12" t="s">
        <v>12</v>
      </c>
      <c r="E12" t="s">
        <v>13</v>
      </c>
      <c r="F12" t="s">
        <v>20</v>
      </c>
      <c r="G12" t="s">
        <v>21</v>
      </c>
    </row>
    <row r="13" spans="1:7" x14ac:dyDescent="0.35">
      <c r="A13">
        <v>0</v>
      </c>
      <c r="B13" s="3">
        <v>0</v>
      </c>
      <c r="C13" s="3">
        <v>0</v>
      </c>
      <c r="D13" s="3">
        <v>0</v>
      </c>
      <c r="E13" s="3">
        <f>B7</f>
        <v>30000</v>
      </c>
      <c r="F13" s="4">
        <f>C13</f>
        <v>0</v>
      </c>
      <c r="G13" s="4">
        <f>D13</f>
        <v>0</v>
      </c>
    </row>
    <row r="14" spans="1:7" x14ac:dyDescent="0.35">
      <c r="A14">
        <f>A13+1</f>
        <v>1</v>
      </c>
      <c r="B14" s="7">
        <f t="shared" ref="B14:B45" si="0">E$6</f>
        <v>555.88667433611658</v>
      </c>
      <c r="C14" s="3">
        <f t="shared" ref="C14:C45" si="1">E13*(B$10/B$9)</f>
        <v>106.25000000000001</v>
      </c>
      <c r="D14" s="7">
        <f>B14-C14</f>
        <v>449.63667433611658</v>
      </c>
      <c r="E14" s="4">
        <f>E13-D14</f>
        <v>29550.363325663882</v>
      </c>
      <c r="F14" s="4">
        <f>F13+C14</f>
        <v>106.25000000000001</v>
      </c>
      <c r="G14" s="4">
        <f>G13+D14</f>
        <v>449.63667433611658</v>
      </c>
    </row>
    <row r="15" spans="1:7" x14ac:dyDescent="0.35">
      <c r="A15">
        <f t="shared" ref="A15:A73" si="2">A14+1</f>
        <v>2</v>
      </c>
      <c r="B15" s="7">
        <f t="shared" si="0"/>
        <v>555.88667433611658</v>
      </c>
      <c r="C15" s="3">
        <f t="shared" si="1"/>
        <v>104.65753677839292</v>
      </c>
      <c r="D15" s="7">
        <f t="shared" ref="D15:D73" si="3">B15-C15</f>
        <v>451.22913755772367</v>
      </c>
      <c r="E15" s="4">
        <f t="shared" ref="E15:E73" si="4">E14-D15</f>
        <v>29099.13418810616</v>
      </c>
      <c r="F15" s="4">
        <f t="shared" ref="F15:G73" si="5">F14+C15</f>
        <v>210.90753677839294</v>
      </c>
      <c r="G15" s="4">
        <f t="shared" si="5"/>
        <v>900.86581189384026</v>
      </c>
    </row>
    <row r="16" spans="1:7" x14ac:dyDescent="0.35">
      <c r="A16">
        <f t="shared" si="2"/>
        <v>3</v>
      </c>
      <c r="B16" s="7">
        <f t="shared" si="0"/>
        <v>555.88667433611658</v>
      </c>
      <c r="C16" s="3">
        <f t="shared" si="1"/>
        <v>103.059433582876</v>
      </c>
      <c r="D16" s="7">
        <f t="shared" si="3"/>
        <v>452.82724075324057</v>
      </c>
      <c r="E16" s="4">
        <f t="shared" si="4"/>
        <v>28646.306947352918</v>
      </c>
      <c r="F16" s="4">
        <f t="shared" si="5"/>
        <v>313.96697036126892</v>
      </c>
      <c r="G16" s="4">
        <f t="shared" si="5"/>
        <v>1353.6930526470808</v>
      </c>
    </row>
    <row r="17" spans="1:7" x14ac:dyDescent="0.35">
      <c r="A17">
        <f t="shared" si="2"/>
        <v>4</v>
      </c>
      <c r="B17" s="7">
        <f t="shared" si="0"/>
        <v>555.88667433611658</v>
      </c>
      <c r="C17" s="3">
        <f t="shared" si="1"/>
        <v>101.45567043854159</v>
      </c>
      <c r="D17" s="7">
        <f t="shared" si="3"/>
        <v>454.43100389757501</v>
      </c>
      <c r="E17" s="4">
        <f t="shared" si="4"/>
        <v>28191.875943455343</v>
      </c>
      <c r="F17" s="4">
        <f t="shared" si="5"/>
        <v>415.42264079981049</v>
      </c>
      <c r="G17" s="4">
        <f t="shared" si="5"/>
        <v>1808.1240565446558</v>
      </c>
    </row>
    <row r="18" spans="1:7" x14ac:dyDescent="0.35">
      <c r="A18">
        <f t="shared" si="2"/>
        <v>5</v>
      </c>
      <c r="B18" s="7">
        <f t="shared" si="0"/>
        <v>555.88667433611658</v>
      </c>
      <c r="C18" s="3">
        <f t="shared" si="1"/>
        <v>99.846227299737677</v>
      </c>
      <c r="D18" s="7">
        <f t="shared" si="3"/>
        <v>456.04044703637891</v>
      </c>
      <c r="E18" s="4">
        <f t="shared" si="4"/>
        <v>27735.835496418964</v>
      </c>
      <c r="F18" s="4">
        <f t="shared" si="5"/>
        <v>515.26886809954817</v>
      </c>
      <c r="G18" s="4">
        <f t="shared" si="5"/>
        <v>2264.1645035810348</v>
      </c>
    </row>
    <row r="19" spans="1:7" x14ac:dyDescent="0.35">
      <c r="A19">
        <f t="shared" si="2"/>
        <v>6</v>
      </c>
      <c r="B19" s="7">
        <f t="shared" si="0"/>
        <v>555.88667433611658</v>
      </c>
      <c r="C19" s="3">
        <f t="shared" si="1"/>
        <v>98.23108404981717</v>
      </c>
      <c r="D19" s="7">
        <f t="shared" si="3"/>
        <v>457.6555902862994</v>
      </c>
      <c r="E19" s="4">
        <f t="shared" si="4"/>
        <v>27278.179906132664</v>
      </c>
      <c r="F19" s="4">
        <f t="shared" si="5"/>
        <v>613.4999521493653</v>
      </c>
      <c r="G19" s="4">
        <f t="shared" si="5"/>
        <v>2721.820093867334</v>
      </c>
    </row>
    <row r="20" spans="1:7" x14ac:dyDescent="0.35">
      <c r="A20">
        <f t="shared" si="2"/>
        <v>7</v>
      </c>
      <c r="B20" s="7">
        <f t="shared" si="0"/>
        <v>555.88667433611658</v>
      </c>
      <c r="C20" s="3">
        <f t="shared" si="1"/>
        <v>96.610220500886527</v>
      </c>
      <c r="D20" s="7">
        <f t="shared" si="3"/>
        <v>459.27645383523009</v>
      </c>
      <c r="E20" s="4">
        <f t="shared" si="4"/>
        <v>26818.903452297433</v>
      </c>
      <c r="F20" s="4">
        <f t="shared" si="5"/>
        <v>710.1101726502518</v>
      </c>
      <c r="G20" s="4">
        <f t="shared" si="5"/>
        <v>3181.0965477025638</v>
      </c>
    </row>
    <row r="21" spans="1:7" x14ac:dyDescent="0.35">
      <c r="A21">
        <f t="shared" si="2"/>
        <v>8</v>
      </c>
      <c r="B21" s="7">
        <f t="shared" si="0"/>
        <v>555.88667433611658</v>
      </c>
      <c r="C21" s="3">
        <f t="shared" si="1"/>
        <v>94.983616393553419</v>
      </c>
      <c r="D21" s="7">
        <f t="shared" si="3"/>
        <v>460.90305794256318</v>
      </c>
      <c r="E21" s="4">
        <f t="shared" si="4"/>
        <v>26358.000394354869</v>
      </c>
      <c r="F21" s="4">
        <f t="shared" si="5"/>
        <v>805.09378904380526</v>
      </c>
      <c r="G21" s="4">
        <f t="shared" si="5"/>
        <v>3641.9996056451268</v>
      </c>
    </row>
    <row r="22" spans="1:7" x14ac:dyDescent="0.35">
      <c r="A22">
        <f t="shared" si="2"/>
        <v>9</v>
      </c>
      <c r="B22" s="7">
        <f t="shared" si="0"/>
        <v>555.88667433611658</v>
      </c>
      <c r="C22" s="3">
        <f t="shared" si="1"/>
        <v>93.351251396673504</v>
      </c>
      <c r="D22" s="7">
        <f t="shared" si="3"/>
        <v>462.53542293944309</v>
      </c>
      <c r="E22" s="4">
        <f t="shared" si="4"/>
        <v>25895.464971415426</v>
      </c>
      <c r="F22" s="4">
        <f t="shared" si="5"/>
        <v>898.44504044047881</v>
      </c>
      <c r="G22" s="4">
        <f t="shared" si="5"/>
        <v>4104.5350285845698</v>
      </c>
    </row>
    <row r="23" spans="1:7" x14ac:dyDescent="0.35">
      <c r="A23">
        <f t="shared" si="2"/>
        <v>10</v>
      </c>
      <c r="B23" s="7">
        <f t="shared" si="0"/>
        <v>555.88667433611658</v>
      </c>
      <c r="C23" s="3">
        <f t="shared" si="1"/>
        <v>91.713105107096311</v>
      </c>
      <c r="D23" s="7">
        <f t="shared" si="3"/>
        <v>464.17356922902025</v>
      </c>
      <c r="E23" s="4">
        <f t="shared" si="4"/>
        <v>25431.291402186405</v>
      </c>
      <c r="F23" s="4">
        <f t="shared" si="5"/>
        <v>990.15814554757515</v>
      </c>
      <c r="G23" s="4">
        <f t="shared" si="5"/>
        <v>4568.7085978135901</v>
      </c>
    </row>
    <row r="24" spans="1:7" x14ac:dyDescent="0.35">
      <c r="A24">
        <f t="shared" si="2"/>
        <v>11</v>
      </c>
      <c r="B24" s="7">
        <f t="shared" si="0"/>
        <v>555.88667433611658</v>
      </c>
      <c r="C24" s="3">
        <f t="shared" si="1"/>
        <v>90.069157049410194</v>
      </c>
      <c r="D24" s="7">
        <f t="shared" si="3"/>
        <v>465.81751728670639</v>
      </c>
      <c r="E24" s="4">
        <f t="shared" si="4"/>
        <v>24965.4738848997</v>
      </c>
      <c r="F24" s="4">
        <f t="shared" si="5"/>
        <v>1080.2273025969853</v>
      </c>
      <c r="G24" s="4">
        <f t="shared" si="5"/>
        <v>5034.5261151002969</v>
      </c>
    </row>
    <row r="25" spans="1:7" x14ac:dyDescent="0.35">
      <c r="A25">
        <f t="shared" si="2"/>
        <v>12</v>
      </c>
      <c r="B25" s="7">
        <f t="shared" si="0"/>
        <v>555.88667433611658</v>
      </c>
      <c r="C25" s="3">
        <f t="shared" si="1"/>
        <v>88.41938667568644</v>
      </c>
      <c r="D25" s="7">
        <f t="shared" si="3"/>
        <v>467.46728766043015</v>
      </c>
      <c r="E25" s="4">
        <f t="shared" si="4"/>
        <v>24498.006597239269</v>
      </c>
      <c r="F25" s="4">
        <f t="shared" si="5"/>
        <v>1168.6466892726717</v>
      </c>
      <c r="G25" s="4">
        <f t="shared" si="5"/>
        <v>5501.9934027607269</v>
      </c>
    </row>
    <row r="26" spans="1:7" x14ac:dyDescent="0.35">
      <c r="A26">
        <f t="shared" si="2"/>
        <v>13</v>
      </c>
      <c r="B26" s="7">
        <f t="shared" si="0"/>
        <v>555.88667433611658</v>
      </c>
      <c r="C26" s="3">
        <f t="shared" si="1"/>
        <v>86.76377336522242</v>
      </c>
      <c r="D26" s="7">
        <f t="shared" si="3"/>
        <v>469.12290097089419</v>
      </c>
      <c r="E26" s="4">
        <f t="shared" si="4"/>
        <v>24028.883696268374</v>
      </c>
      <c r="F26" s="4">
        <f t="shared" si="5"/>
        <v>1255.4104626378942</v>
      </c>
      <c r="G26" s="4">
        <f t="shared" si="5"/>
        <v>5971.116303731621</v>
      </c>
    </row>
    <row r="27" spans="1:7" x14ac:dyDescent="0.35">
      <c r="A27">
        <f t="shared" si="2"/>
        <v>14</v>
      </c>
      <c r="B27" s="7">
        <f t="shared" si="0"/>
        <v>555.88667433611658</v>
      </c>
      <c r="C27" s="3">
        <f t="shared" si="1"/>
        <v>85.102296424283836</v>
      </c>
      <c r="D27" s="7">
        <f t="shared" si="3"/>
        <v>470.78437791183273</v>
      </c>
      <c r="E27" s="4">
        <f t="shared" si="4"/>
        <v>23558.099318356541</v>
      </c>
      <c r="F27" s="4">
        <f t="shared" si="5"/>
        <v>1340.512759062178</v>
      </c>
      <c r="G27" s="4">
        <f t="shared" si="5"/>
        <v>6441.9006816434539</v>
      </c>
    </row>
    <row r="28" spans="1:7" x14ac:dyDescent="0.35">
      <c r="A28">
        <f t="shared" si="2"/>
        <v>15</v>
      </c>
      <c r="B28" s="7">
        <f t="shared" si="0"/>
        <v>555.88667433611658</v>
      </c>
      <c r="C28" s="3">
        <f t="shared" si="1"/>
        <v>83.434935085846092</v>
      </c>
      <c r="D28" s="7">
        <f t="shared" si="3"/>
        <v>472.45173925027052</v>
      </c>
      <c r="E28" s="4">
        <f t="shared" si="4"/>
        <v>23085.647579106269</v>
      </c>
      <c r="F28" s="4">
        <f t="shared" si="5"/>
        <v>1423.9476941480241</v>
      </c>
      <c r="G28" s="4">
        <f t="shared" si="5"/>
        <v>6914.3524208937242</v>
      </c>
    </row>
    <row r="29" spans="1:7" x14ac:dyDescent="0.35">
      <c r="A29">
        <f t="shared" si="2"/>
        <v>16</v>
      </c>
      <c r="B29" s="7">
        <f t="shared" si="0"/>
        <v>555.88667433611658</v>
      </c>
      <c r="C29" s="3">
        <f t="shared" si="1"/>
        <v>81.761668509334712</v>
      </c>
      <c r="D29" s="7">
        <f t="shared" si="3"/>
        <v>474.12500582678189</v>
      </c>
      <c r="E29" s="4">
        <f t="shared" si="4"/>
        <v>22611.522573279486</v>
      </c>
      <c r="F29" s="4">
        <f t="shared" si="5"/>
        <v>1505.7093626573587</v>
      </c>
      <c r="G29" s="4">
        <f t="shared" si="5"/>
        <v>7388.4774267205057</v>
      </c>
    </row>
    <row r="30" spans="1:7" x14ac:dyDescent="0.35">
      <c r="A30">
        <f t="shared" si="2"/>
        <v>17</v>
      </c>
      <c r="B30" s="7">
        <f t="shared" si="0"/>
        <v>555.88667433611658</v>
      </c>
      <c r="C30" s="3">
        <f t="shared" si="1"/>
        <v>80.082475780364845</v>
      </c>
      <c r="D30" s="7">
        <f t="shared" si="3"/>
        <v>475.80419855575173</v>
      </c>
      <c r="E30" s="4">
        <f t="shared" si="4"/>
        <v>22135.718374723736</v>
      </c>
      <c r="F30" s="4">
        <f t="shared" si="5"/>
        <v>1585.7918384377235</v>
      </c>
      <c r="G30" s="4">
        <f t="shared" si="5"/>
        <v>7864.2816252762577</v>
      </c>
    </row>
    <row r="31" spans="1:7" x14ac:dyDescent="0.35">
      <c r="A31">
        <f t="shared" si="2"/>
        <v>18</v>
      </c>
      <c r="B31" s="7">
        <f t="shared" si="0"/>
        <v>555.88667433611658</v>
      </c>
      <c r="C31" s="3">
        <f t="shared" si="1"/>
        <v>78.39733591047991</v>
      </c>
      <c r="D31" s="7">
        <f t="shared" si="3"/>
        <v>477.48933842563667</v>
      </c>
      <c r="E31" s="4">
        <f t="shared" si="4"/>
        <v>21658.2290362981</v>
      </c>
      <c r="F31" s="4">
        <f t="shared" si="5"/>
        <v>1664.1891743482033</v>
      </c>
      <c r="G31" s="4">
        <f t="shared" si="5"/>
        <v>8341.7709637018943</v>
      </c>
    </row>
    <row r="32" spans="1:7" x14ac:dyDescent="0.35">
      <c r="A32">
        <f t="shared" si="2"/>
        <v>19</v>
      </c>
      <c r="B32" s="7">
        <f t="shared" si="0"/>
        <v>555.88667433611658</v>
      </c>
      <c r="C32" s="3">
        <f t="shared" si="1"/>
        <v>76.706227836889113</v>
      </c>
      <c r="D32" s="7">
        <f t="shared" si="3"/>
        <v>479.18044649922746</v>
      </c>
      <c r="E32" s="4">
        <f t="shared" si="4"/>
        <v>21179.048589798873</v>
      </c>
      <c r="F32" s="4">
        <f t="shared" si="5"/>
        <v>1740.8954021850925</v>
      </c>
      <c r="G32" s="4">
        <f t="shared" si="5"/>
        <v>8820.9514102011217</v>
      </c>
    </row>
    <row r="33" spans="1:7" x14ac:dyDescent="0.35">
      <c r="A33">
        <f t="shared" si="2"/>
        <v>20</v>
      </c>
      <c r="B33" s="7">
        <f t="shared" si="0"/>
        <v>555.88667433611658</v>
      </c>
      <c r="C33" s="3">
        <f t="shared" si="1"/>
        <v>75.00913042220435</v>
      </c>
      <c r="D33" s="7">
        <f t="shared" si="3"/>
        <v>480.87754391391223</v>
      </c>
      <c r="E33" s="4">
        <f t="shared" si="4"/>
        <v>20698.171045884959</v>
      </c>
      <c r="F33" s="4">
        <f t="shared" si="5"/>
        <v>1815.9045326072969</v>
      </c>
      <c r="G33" s="4">
        <f t="shared" si="5"/>
        <v>9301.8289541150334</v>
      </c>
    </row>
    <row r="34" spans="1:7" x14ac:dyDescent="0.35">
      <c r="A34">
        <f t="shared" si="2"/>
        <v>21</v>
      </c>
      <c r="B34" s="7">
        <f t="shared" si="0"/>
        <v>555.88667433611658</v>
      </c>
      <c r="C34" s="3">
        <f t="shared" si="1"/>
        <v>73.306022454175903</v>
      </c>
      <c r="D34" s="7">
        <f t="shared" si="3"/>
        <v>482.5806518819407</v>
      </c>
      <c r="E34" s="4">
        <f t="shared" si="4"/>
        <v>20215.590394003018</v>
      </c>
      <c r="F34" s="4">
        <f t="shared" si="5"/>
        <v>1889.2105550614729</v>
      </c>
      <c r="G34" s="4">
        <f t="shared" si="5"/>
        <v>9784.4096059969743</v>
      </c>
    </row>
    <row r="35" spans="1:7" x14ac:dyDescent="0.35">
      <c r="A35">
        <f t="shared" si="2"/>
        <v>22</v>
      </c>
      <c r="B35" s="7">
        <f t="shared" si="0"/>
        <v>555.88667433611658</v>
      </c>
      <c r="C35" s="3">
        <f t="shared" si="1"/>
        <v>71.596882645427357</v>
      </c>
      <c r="D35" s="7">
        <f t="shared" si="3"/>
        <v>484.28979169068924</v>
      </c>
      <c r="E35" s="4">
        <f t="shared" si="4"/>
        <v>19731.300602312331</v>
      </c>
      <c r="F35" s="4">
        <f t="shared" si="5"/>
        <v>1960.8074377069001</v>
      </c>
      <c r="G35" s="4">
        <f t="shared" si="5"/>
        <v>10268.699397687664</v>
      </c>
    </row>
    <row r="36" spans="1:7" x14ac:dyDescent="0.35">
      <c r="A36">
        <f t="shared" si="2"/>
        <v>23</v>
      </c>
      <c r="B36" s="7">
        <f t="shared" si="0"/>
        <v>555.88667433611658</v>
      </c>
      <c r="C36" s="3">
        <f t="shared" si="1"/>
        <v>69.881689633189509</v>
      </c>
      <c r="D36" s="7">
        <f t="shared" si="3"/>
        <v>486.00498470292706</v>
      </c>
      <c r="E36" s="4">
        <f t="shared" si="4"/>
        <v>19245.295617609405</v>
      </c>
      <c r="F36" s="4">
        <f t="shared" si="5"/>
        <v>2030.6891273400897</v>
      </c>
      <c r="G36" s="4">
        <f t="shared" si="5"/>
        <v>10754.704382390591</v>
      </c>
    </row>
    <row r="37" spans="1:7" x14ac:dyDescent="0.35">
      <c r="A37">
        <f t="shared" si="2"/>
        <v>24</v>
      </c>
      <c r="B37" s="7">
        <f t="shared" si="0"/>
        <v>555.88667433611658</v>
      </c>
      <c r="C37" s="3">
        <f t="shared" si="1"/>
        <v>68.160421979033316</v>
      </c>
      <c r="D37" s="7">
        <f t="shared" si="3"/>
        <v>487.72625235708324</v>
      </c>
      <c r="E37" s="4">
        <f t="shared" si="4"/>
        <v>18757.569365252322</v>
      </c>
      <c r="F37" s="4">
        <f t="shared" si="5"/>
        <v>2098.8495493191231</v>
      </c>
      <c r="G37" s="4">
        <f t="shared" si="5"/>
        <v>11242.430634747674</v>
      </c>
    </row>
    <row r="38" spans="1:7" x14ac:dyDescent="0.35">
      <c r="A38">
        <f t="shared" si="2"/>
        <v>25</v>
      </c>
      <c r="B38" s="7">
        <f t="shared" si="0"/>
        <v>555.88667433611658</v>
      </c>
      <c r="C38" s="3">
        <f t="shared" si="1"/>
        <v>66.433058168601974</v>
      </c>
      <c r="D38" s="7">
        <f t="shared" si="3"/>
        <v>489.45361616751461</v>
      </c>
      <c r="E38" s="4">
        <f t="shared" si="4"/>
        <v>18268.115749084809</v>
      </c>
      <c r="F38" s="4">
        <f t="shared" si="5"/>
        <v>2165.2826074877248</v>
      </c>
      <c r="G38" s="4">
        <f t="shared" si="5"/>
        <v>11731.884250915189</v>
      </c>
    </row>
    <row r="39" spans="1:7" x14ac:dyDescent="0.35">
      <c r="A39">
        <f t="shared" si="2"/>
        <v>26</v>
      </c>
      <c r="B39" s="7">
        <f t="shared" si="0"/>
        <v>555.88667433611658</v>
      </c>
      <c r="C39" s="3">
        <f t="shared" si="1"/>
        <v>64.699576611342039</v>
      </c>
      <c r="D39" s="7">
        <f t="shared" si="3"/>
        <v>491.18709772477456</v>
      </c>
      <c r="E39" s="4">
        <f t="shared" si="4"/>
        <v>17776.928651360035</v>
      </c>
      <c r="F39" s="4">
        <f t="shared" si="5"/>
        <v>2229.9821840990667</v>
      </c>
      <c r="G39" s="4">
        <f t="shared" si="5"/>
        <v>12223.071348639964</v>
      </c>
    </row>
    <row r="40" spans="1:7" x14ac:dyDescent="0.35">
      <c r="A40">
        <f t="shared" si="2"/>
        <v>27</v>
      </c>
      <c r="B40" s="7">
        <f t="shared" si="0"/>
        <v>555.88667433611658</v>
      </c>
      <c r="C40" s="3">
        <f t="shared" si="1"/>
        <v>62.95995564023346</v>
      </c>
      <c r="D40" s="7">
        <f t="shared" si="3"/>
        <v>492.9267186958831</v>
      </c>
      <c r="E40" s="4">
        <f t="shared" si="4"/>
        <v>17284.001932664152</v>
      </c>
      <c r="F40" s="4">
        <f t="shared" si="5"/>
        <v>2292.9421397393003</v>
      </c>
      <c r="G40" s="4">
        <f t="shared" si="5"/>
        <v>12715.998067335846</v>
      </c>
    </row>
    <row r="41" spans="1:7" x14ac:dyDescent="0.35">
      <c r="A41">
        <f t="shared" si="2"/>
        <v>28</v>
      </c>
      <c r="B41" s="7">
        <f t="shared" si="0"/>
        <v>555.88667433611658</v>
      </c>
      <c r="C41" s="3">
        <f t="shared" si="1"/>
        <v>61.214173511518879</v>
      </c>
      <c r="D41" s="7">
        <f t="shared" si="3"/>
        <v>494.67250082459771</v>
      </c>
      <c r="E41" s="4">
        <f t="shared" si="4"/>
        <v>16789.329431839553</v>
      </c>
      <c r="F41" s="4">
        <f t="shared" si="5"/>
        <v>2354.156313250819</v>
      </c>
      <c r="G41" s="4">
        <f t="shared" si="5"/>
        <v>13210.670568160444</v>
      </c>
    </row>
    <row r="42" spans="1:7" x14ac:dyDescent="0.35">
      <c r="A42">
        <f t="shared" si="2"/>
        <v>29</v>
      </c>
      <c r="B42" s="7">
        <f t="shared" si="0"/>
        <v>555.88667433611658</v>
      </c>
      <c r="C42" s="3">
        <f t="shared" si="1"/>
        <v>59.462208404431756</v>
      </c>
      <c r="D42" s="7">
        <f t="shared" si="3"/>
        <v>496.42446593168484</v>
      </c>
      <c r="E42" s="4">
        <f t="shared" si="4"/>
        <v>16292.904965907868</v>
      </c>
      <c r="F42" s="4">
        <f t="shared" si="5"/>
        <v>2413.6185216552508</v>
      </c>
      <c r="G42" s="4">
        <f t="shared" si="5"/>
        <v>13707.095034092128</v>
      </c>
    </row>
    <row r="43" spans="1:7" x14ac:dyDescent="0.35">
      <c r="A43">
        <f t="shared" si="2"/>
        <v>30</v>
      </c>
      <c r="B43" s="7">
        <f t="shared" si="0"/>
        <v>555.88667433611658</v>
      </c>
      <c r="C43" s="3">
        <f t="shared" si="1"/>
        <v>57.704038420923702</v>
      </c>
      <c r="D43" s="7">
        <f t="shared" si="3"/>
        <v>498.18263591519286</v>
      </c>
      <c r="E43" s="4">
        <f t="shared" si="4"/>
        <v>15794.722329992675</v>
      </c>
      <c r="F43" s="4">
        <f t="shared" si="5"/>
        <v>2471.3225600761743</v>
      </c>
      <c r="G43" s="4">
        <f t="shared" si="5"/>
        <v>14205.277670007321</v>
      </c>
    </row>
    <row r="44" spans="1:7" x14ac:dyDescent="0.35">
      <c r="A44">
        <f t="shared" si="2"/>
        <v>31</v>
      </c>
      <c r="B44" s="7">
        <f t="shared" si="0"/>
        <v>555.88667433611658</v>
      </c>
      <c r="C44" s="3">
        <f t="shared" si="1"/>
        <v>55.939641585390731</v>
      </c>
      <c r="D44" s="7">
        <f t="shared" si="3"/>
        <v>499.94703275072584</v>
      </c>
      <c r="E44" s="4">
        <f t="shared" si="4"/>
        <v>15294.775297241949</v>
      </c>
      <c r="F44" s="4">
        <f t="shared" si="5"/>
        <v>2527.2622016615651</v>
      </c>
      <c r="G44" s="4">
        <f t="shared" si="5"/>
        <v>14705.224702758047</v>
      </c>
    </row>
    <row r="45" spans="1:7" x14ac:dyDescent="0.35">
      <c r="A45">
        <f t="shared" si="2"/>
        <v>32</v>
      </c>
      <c r="B45" s="7">
        <f t="shared" si="0"/>
        <v>555.88667433611658</v>
      </c>
      <c r="C45" s="3">
        <f t="shared" si="1"/>
        <v>54.168995844398573</v>
      </c>
      <c r="D45" s="7">
        <f t="shared" si="3"/>
        <v>501.717678491718</v>
      </c>
      <c r="E45" s="4">
        <f t="shared" si="4"/>
        <v>14793.057618750232</v>
      </c>
      <c r="F45" s="4">
        <f t="shared" si="5"/>
        <v>2581.4311975059636</v>
      </c>
      <c r="G45" s="4">
        <f t="shared" si="5"/>
        <v>15206.942381249764</v>
      </c>
    </row>
    <row r="46" spans="1:7" x14ac:dyDescent="0.35">
      <c r="A46">
        <f t="shared" si="2"/>
        <v>33</v>
      </c>
      <c r="B46" s="7">
        <f t="shared" ref="B46:B73" si="6">E$6</f>
        <v>555.88667433611658</v>
      </c>
      <c r="C46" s="3">
        <f t="shared" ref="C46:C77" si="7">E45*(B$10/B$9)</f>
        <v>52.392079066407078</v>
      </c>
      <c r="D46" s="7">
        <f t="shared" si="3"/>
        <v>503.49459526970952</v>
      </c>
      <c r="E46" s="4">
        <f t="shared" si="4"/>
        <v>14289.563023480523</v>
      </c>
      <c r="F46" s="4">
        <f t="shared" si="5"/>
        <v>2633.8232765723706</v>
      </c>
      <c r="G46" s="4">
        <f t="shared" si="5"/>
        <v>15710.436976519473</v>
      </c>
    </row>
    <row r="47" spans="1:7" x14ac:dyDescent="0.35">
      <c r="A47">
        <f t="shared" si="2"/>
        <v>34</v>
      </c>
      <c r="B47" s="7">
        <f t="shared" si="6"/>
        <v>555.88667433611658</v>
      </c>
      <c r="C47" s="3">
        <f t="shared" si="7"/>
        <v>50.60886904149352</v>
      </c>
      <c r="D47" s="7">
        <f t="shared" si="3"/>
        <v>505.27780529462308</v>
      </c>
      <c r="E47" s="4">
        <f t="shared" si="4"/>
        <v>13784.2852181859</v>
      </c>
      <c r="F47" s="4">
        <f t="shared" si="5"/>
        <v>2684.4321456138641</v>
      </c>
      <c r="G47" s="4">
        <f t="shared" si="5"/>
        <v>16215.714781814097</v>
      </c>
    </row>
    <row r="48" spans="1:7" x14ac:dyDescent="0.35">
      <c r="A48">
        <f t="shared" si="2"/>
        <v>35</v>
      </c>
      <c r="B48" s="7">
        <f t="shared" si="6"/>
        <v>555.88667433611658</v>
      </c>
      <c r="C48" s="3">
        <f t="shared" si="7"/>
        <v>48.819343481075066</v>
      </c>
      <c r="D48" s="7">
        <f t="shared" si="3"/>
        <v>507.06733085504152</v>
      </c>
      <c r="E48" s="4">
        <f t="shared" si="4"/>
        <v>13277.217887330859</v>
      </c>
      <c r="F48" s="4">
        <f t="shared" si="5"/>
        <v>2733.2514890949392</v>
      </c>
      <c r="G48" s="4">
        <f t="shared" si="5"/>
        <v>16722.782112669138</v>
      </c>
    </row>
    <row r="49" spans="1:7" x14ac:dyDescent="0.35">
      <c r="A49">
        <f t="shared" si="2"/>
        <v>36</v>
      </c>
      <c r="B49" s="7">
        <f t="shared" si="6"/>
        <v>555.88667433611658</v>
      </c>
      <c r="C49" s="3">
        <f t="shared" si="7"/>
        <v>47.023480017630128</v>
      </c>
      <c r="D49" s="7">
        <f t="shared" si="3"/>
        <v>508.86319431848648</v>
      </c>
      <c r="E49" s="4">
        <f t="shared" si="4"/>
        <v>12768.354693012372</v>
      </c>
      <c r="F49" s="4">
        <f t="shared" si="5"/>
        <v>2780.2749691125691</v>
      </c>
      <c r="G49" s="4">
        <f t="shared" si="5"/>
        <v>17231.645306987626</v>
      </c>
    </row>
    <row r="50" spans="1:7" x14ac:dyDescent="0.35">
      <c r="A50">
        <f t="shared" si="2"/>
        <v>37</v>
      </c>
      <c r="B50" s="7">
        <f t="shared" si="6"/>
        <v>555.88667433611658</v>
      </c>
      <c r="C50" s="3">
        <f t="shared" si="7"/>
        <v>45.221256204418822</v>
      </c>
      <c r="D50" s="7">
        <f t="shared" si="3"/>
        <v>510.66541813169778</v>
      </c>
      <c r="E50" s="4">
        <f t="shared" si="4"/>
        <v>12257.689274880675</v>
      </c>
      <c r="F50" s="4">
        <f t="shared" si="5"/>
        <v>2825.4962253169879</v>
      </c>
      <c r="G50" s="4">
        <f t="shared" si="5"/>
        <v>17742.310725119325</v>
      </c>
    </row>
    <row r="51" spans="1:7" x14ac:dyDescent="0.35">
      <c r="A51">
        <f t="shared" si="2"/>
        <v>38</v>
      </c>
      <c r="B51" s="7">
        <f t="shared" si="6"/>
        <v>555.88667433611658</v>
      </c>
      <c r="C51" s="3">
        <f t="shared" si="7"/>
        <v>43.412649515202396</v>
      </c>
      <c r="D51" s="7">
        <f t="shared" si="3"/>
        <v>512.47402482091422</v>
      </c>
      <c r="E51" s="4">
        <f t="shared" si="4"/>
        <v>11745.21525005976</v>
      </c>
      <c r="F51" s="4">
        <f t="shared" si="5"/>
        <v>2868.9088748321901</v>
      </c>
      <c r="G51" s="4">
        <f t="shared" si="5"/>
        <v>18254.784749940238</v>
      </c>
    </row>
    <row r="52" spans="1:7" x14ac:dyDescent="0.35">
      <c r="A52">
        <f t="shared" si="2"/>
        <v>39</v>
      </c>
      <c r="B52" s="7">
        <f t="shared" si="6"/>
        <v>555.88667433611658</v>
      </c>
      <c r="C52" s="3">
        <f t="shared" si="7"/>
        <v>41.597637343961651</v>
      </c>
      <c r="D52" s="7">
        <f t="shared" si="3"/>
        <v>514.28903699215493</v>
      </c>
      <c r="E52" s="4">
        <f t="shared" si="4"/>
        <v>11230.926213067605</v>
      </c>
      <c r="F52" s="4">
        <f t="shared" si="5"/>
        <v>2910.5065121761518</v>
      </c>
      <c r="G52" s="4">
        <f t="shared" si="5"/>
        <v>18769.073786932393</v>
      </c>
    </row>
    <row r="53" spans="1:7" x14ac:dyDescent="0.35">
      <c r="A53">
        <f t="shared" si="2"/>
        <v>40</v>
      </c>
      <c r="B53" s="7">
        <f t="shared" si="6"/>
        <v>555.88667433611658</v>
      </c>
      <c r="C53" s="3">
        <f t="shared" si="7"/>
        <v>39.776197004614438</v>
      </c>
      <c r="D53" s="7">
        <f t="shared" si="3"/>
        <v>516.11047733150212</v>
      </c>
      <c r="E53" s="4">
        <f t="shared" si="4"/>
        <v>10714.815735736103</v>
      </c>
      <c r="F53" s="4">
        <f t="shared" si="5"/>
        <v>2950.2827091807662</v>
      </c>
      <c r="G53" s="4">
        <f t="shared" si="5"/>
        <v>19285.184264263895</v>
      </c>
    </row>
    <row r="54" spans="1:7" x14ac:dyDescent="0.35">
      <c r="A54">
        <f t="shared" si="2"/>
        <v>41</v>
      </c>
      <c r="B54" s="7">
        <f t="shared" si="6"/>
        <v>555.88667433611658</v>
      </c>
      <c r="C54" s="3">
        <f t="shared" si="7"/>
        <v>37.948305730732038</v>
      </c>
      <c r="D54" s="7">
        <f t="shared" si="3"/>
        <v>517.93836860538454</v>
      </c>
      <c r="E54" s="4">
        <f t="shared" si="4"/>
        <v>10196.877367130719</v>
      </c>
      <c r="F54" s="4">
        <f t="shared" si="5"/>
        <v>2988.2310149114983</v>
      </c>
      <c r="G54" s="4">
        <f t="shared" si="5"/>
        <v>19803.122632869279</v>
      </c>
    </row>
    <row r="55" spans="1:7" x14ac:dyDescent="0.35">
      <c r="A55">
        <f t="shared" si="2"/>
        <v>42</v>
      </c>
      <c r="B55" s="7">
        <f t="shared" si="6"/>
        <v>555.88667433611658</v>
      </c>
      <c r="C55" s="3">
        <f t="shared" si="7"/>
        <v>36.113940675254632</v>
      </c>
      <c r="D55" s="7">
        <f t="shared" si="3"/>
        <v>519.77273366086195</v>
      </c>
      <c r="E55" s="4">
        <f t="shared" si="4"/>
        <v>9677.1046334698567</v>
      </c>
      <c r="F55" s="4">
        <f t="shared" si="5"/>
        <v>3024.3449555867528</v>
      </c>
      <c r="G55" s="4">
        <f t="shared" si="5"/>
        <v>20322.895366530141</v>
      </c>
    </row>
    <row r="56" spans="1:7" x14ac:dyDescent="0.35">
      <c r="A56">
        <f t="shared" si="2"/>
        <v>43</v>
      </c>
      <c r="B56" s="7">
        <f t="shared" si="6"/>
        <v>555.88667433611658</v>
      </c>
      <c r="C56" s="3">
        <f t="shared" si="7"/>
        <v>34.273078910205747</v>
      </c>
      <c r="D56" s="7">
        <f t="shared" si="3"/>
        <v>521.61359542591083</v>
      </c>
      <c r="E56" s="4">
        <f t="shared" si="4"/>
        <v>9155.4910380439451</v>
      </c>
      <c r="F56" s="4">
        <f t="shared" si="5"/>
        <v>3058.6180344969584</v>
      </c>
      <c r="G56" s="4">
        <f t="shared" si="5"/>
        <v>20844.508961956053</v>
      </c>
    </row>
    <row r="57" spans="1:7" x14ac:dyDescent="0.35">
      <c r="A57">
        <f t="shared" si="2"/>
        <v>44</v>
      </c>
      <c r="B57" s="7">
        <f t="shared" si="6"/>
        <v>555.88667433611658</v>
      </c>
      <c r="C57" s="3">
        <f t="shared" si="7"/>
        <v>32.425697426405641</v>
      </c>
      <c r="D57" s="7">
        <f t="shared" si="3"/>
        <v>523.46097690971089</v>
      </c>
      <c r="E57" s="4">
        <f t="shared" si="4"/>
        <v>8632.0300611342336</v>
      </c>
      <c r="F57" s="4">
        <f t="shared" si="5"/>
        <v>3091.0437319233642</v>
      </c>
      <c r="G57" s="4">
        <f t="shared" si="5"/>
        <v>21367.969938865765</v>
      </c>
    </row>
    <row r="58" spans="1:7" x14ac:dyDescent="0.35">
      <c r="A58">
        <f t="shared" si="2"/>
        <v>45</v>
      </c>
      <c r="B58" s="7">
        <f t="shared" si="6"/>
        <v>555.88667433611658</v>
      </c>
      <c r="C58" s="3">
        <f t="shared" si="7"/>
        <v>30.571773133183747</v>
      </c>
      <c r="D58" s="7">
        <f t="shared" si="3"/>
        <v>525.31490120293279</v>
      </c>
      <c r="E58" s="4">
        <f t="shared" si="4"/>
        <v>8106.7151599313011</v>
      </c>
      <c r="F58" s="4">
        <f t="shared" si="5"/>
        <v>3121.615505056548</v>
      </c>
      <c r="G58" s="4">
        <f t="shared" si="5"/>
        <v>21893.284840068696</v>
      </c>
    </row>
    <row r="59" spans="1:7" x14ac:dyDescent="0.35">
      <c r="A59">
        <f t="shared" si="2"/>
        <v>46</v>
      </c>
      <c r="B59" s="7">
        <f t="shared" si="6"/>
        <v>555.88667433611658</v>
      </c>
      <c r="C59" s="3">
        <f t="shared" si="7"/>
        <v>28.711282858090026</v>
      </c>
      <c r="D59" s="7">
        <f t="shared" si="3"/>
        <v>527.17539147802654</v>
      </c>
      <c r="E59" s="4">
        <f t="shared" si="4"/>
        <v>7579.5397684532745</v>
      </c>
      <c r="F59" s="4">
        <f t="shared" si="5"/>
        <v>3150.3267879146379</v>
      </c>
      <c r="G59" s="4">
        <f t="shared" si="5"/>
        <v>22420.460231546724</v>
      </c>
    </row>
    <row r="60" spans="1:7" x14ac:dyDescent="0.35">
      <c r="A60">
        <f t="shared" si="2"/>
        <v>47</v>
      </c>
      <c r="B60" s="7">
        <f t="shared" si="6"/>
        <v>555.88667433611658</v>
      </c>
      <c r="C60" s="3">
        <f t="shared" si="7"/>
        <v>26.844203346605351</v>
      </c>
      <c r="D60" s="7">
        <f t="shared" si="3"/>
        <v>529.04247098951123</v>
      </c>
      <c r="E60" s="4">
        <f t="shared" si="4"/>
        <v>7050.4972974637631</v>
      </c>
      <c r="F60" s="4">
        <f t="shared" si="5"/>
        <v>3177.1709912612432</v>
      </c>
      <c r="G60" s="4">
        <f t="shared" si="5"/>
        <v>22949.502702536236</v>
      </c>
    </row>
    <row r="61" spans="1:7" x14ac:dyDescent="0.35">
      <c r="A61">
        <f t="shared" si="2"/>
        <v>48</v>
      </c>
      <c r="B61" s="7">
        <f t="shared" si="6"/>
        <v>555.88667433611658</v>
      </c>
      <c r="C61" s="3">
        <f t="shared" si="7"/>
        <v>24.970511261850831</v>
      </c>
      <c r="D61" s="7">
        <f t="shared" si="3"/>
        <v>530.9161630742658</v>
      </c>
      <c r="E61" s="4">
        <f t="shared" si="4"/>
        <v>6519.5811343894975</v>
      </c>
      <c r="F61" s="4">
        <f t="shared" si="5"/>
        <v>3202.141502523094</v>
      </c>
      <c r="G61" s="4">
        <f t="shared" si="5"/>
        <v>23480.418865610503</v>
      </c>
    </row>
    <row r="62" spans="1:7" x14ac:dyDescent="0.35">
      <c r="A62">
        <f t="shared" si="2"/>
        <v>49</v>
      </c>
      <c r="B62" s="7">
        <f t="shared" si="6"/>
        <v>555.88667433611658</v>
      </c>
      <c r="C62" s="3">
        <f t="shared" si="7"/>
        <v>23.090183184296137</v>
      </c>
      <c r="D62" s="7">
        <f t="shared" si="3"/>
        <v>532.79649115182042</v>
      </c>
      <c r="E62" s="4">
        <f t="shared" si="4"/>
        <v>5986.7846432376773</v>
      </c>
      <c r="F62" s="4">
        <f t="shared" si="5"/>
        <v>3225.2316857073902</v>
      </c>
      <c r="G62" s="4">
        <f t="shared" si="5"/>
        <v>24013.215356762325</v>
      </c>
    </row>
    <row r="63" spans="1:7" x14ac:dyDescent="0.35">
      <c r="A63">
        <f t="shared" si="2"/>
        <v>50</v>
      </c>
      <c r="B63" s="7">
        <f t="shared" si="6"/>
        <v>555.88667433611658</v>
      </c>
      <c r="C63" s="3">
        <f t="shared" si="7"/>
        <v>21.203195611466775</v>
      </c>
      <c r="D63" s="7">
        <f t="shared" si="3"/>
        <v>534.68347872464983</v>
      </c>
      <c r="E63" s="4">
        <f t="shared" si="4"/>
        <v>5452.1011645130275</v>
      </c>
      <c r="F63" s="4">
        <f t="shared" si="5"/>
        <v>3246.4348813188572</v>
      </c>
      <c r="G63" s="4">
        <f t="shared" si="5"/>
        <v>24547.898835486973</v>
      </c>
    </row>
    <row r="64" spans="1:7" x14ac:dyDescent="0.35">
      <c r="A64">
        <f t="shared" si="2"/>
        <v>51</v>
      </c>
      <c r="B64" s="7">
        <f t="shared" si="6"/>
        <v>555.88667433611658</v>
      </c>
      <c r="C64" s="3">
        <f t="shared" si="7"/>
        <v>19.309524957650307</v>
      </c>
      <c r="D64" s="7">
        <f t="shared" si="3"/>
        <v>536.57714937846629</v>
      </c>
      <c r="E64" s="4">
        <f t="shared" si="4"/>
        <v>4915.5240151345615</v>
      </c>
      <c r="F64" s="4">
        <f t="shared" si="5"/>
        <v>3265.7444062765076</v>
      </c>
      <c r="G64" s="4">
        <f t="shared" si="5"/>
        <v>25084.475984865439</v>
      </c>
    </row>
    <row r="65" spans="1:7" x14ac:dyDescent="0.35">
      <c r="A65">
        <f t="shared" si="2"/>
        <v>52</v>
      </c>
      <c r="B65" s="7">
        <f t="shared" si="6"/>
        <v>555.88667433611658</v>
      </c>
      <c r="C65" s="3">
        <f t="shared" si="7"/>
        <v>17.409147553601574</v>
      </c>
      <c r="D65" s="7">
        <f t="shared" si="3"/>
        <v>538.47752678251504</v>
      </c>
      <c r="E65" s="4">
        <f t="shared" si="4"/>
        <v>4377.0464883520463</v>
      </c>
      <c r="F65" s="4">
        <f t="shared" si="5"/>
        <v>3283.1535538301091</v>
      </c>
      <c r="G65" s="4">
        <f t="shared" si="5"/>
        <v>25622.953511647953</v>
      </c>
    </row>
    <row r="66" spans="1:7" x14ac:dyDescent="0.35">
      <c r="A66">
        <f t="shared" si="2"/>
        <v>53</v>
      </c>
      <c r="B66" s="7">
        <f t="shared" si="6"/>
        <v>555.88667433611658</v>
      </c>
      <c r="C66" s="3">
        <f t="shared" si="7"/>
        <v>15.502039646246832</v>
      </c>
      <c r="D66" s="7">
        <f t="shared" si="3"/>
        <v>540.3846346898697</v>
      </c>
      <c r="E66" s="4">
        <f t="shared" si="4"/>
        <v>3836.6618536621763</v>
      </c>
      <c r="F66" s="4">
        <f t="shared" si="5"/>
        <v>3298.655593476356</v>
      </c>
      <c r="G66" s="4">
        <f t="shared" si="5"/>
        <v>26163.338146337821</v>
      </c>
    </row>
    <row r="67" spans="1:7" x14ac:dyDescent="0.35">
      <c r="A67">
        <f t="shared" si="2"/>
        <v>54</v>
      </c>
      <c r="B67" s="7">
        <f t="shared" si="6"/>
        <v>555.88667433611658</v>
      </c>
      <c r="C67" s="3">
        <f t="shared" si="7"/>
        <v>13.588177398386875</v>
      </c>
      <c r="D67" s="7">
        <f t="shared" si="3"/>
        <v>542.29849693772974</v>
      </c>
      <c r="E67" s="4">
        <f t="shared" si="4"/>
        <v>3294.3633567244465</v>
      </c>
      <c r="F67" s="4">
        <f t="shared" si="5"/>
        <v>3312.2437708747429</v>
      </c>
      <c r="G67" s="4">
        <f t="shared" si="5"/>
        <v>26705.636643275549</v>
      </c>
    </row>
    <row r="68" spans="1:7" x14ac:dyDescent="0.35">
      <c r="A68">
        <f t="shared" si="2"/>
        <v>55</v>
      </c>
      <c r="B68" s="7">
        <f t="shared" si="6"/>
        <v>555.88667433611658</v>
      </c>
      <c r="C68" s="3">
        <f t="shared" si="7"/>
        <v>11.667536888399082</v>
      </c>
      <c r="D68" s="7">
        <f t="shared" si="3"/>
        <v>544.21913744771746</v>
      </c>
      <c r="E68" s="4">
        <f t="shared" si="4"/>
        <v>2750.144219276729</v>
      </c>
      <c r="F68" s="4">
        <f t="shared" si="5"/>
        <v>3323.9113077631418</v>
      </c>
      <c r="G68" s="4">
        <f t="shared" si="5"/>
        <v>27249.855780723268</v>
      </c>
    </row>
    <row r="69" spans="1:7" x14ac:dyDescent="0.35">
      <c r="A69">
        <f t="shared" si="2"/>
        <v>56</v>
      </c>
      <c r="B69" s="7">
        <f t="shared" si="6"/>
        <v>555.88667433611658</v>
      </c>
      <c r="C69" s="3">
        <f t="shared" si="7"/>
        <v>9.7400941099384166</v>
      </c>
      <c r="D69" s="7">
        <f t="shared" si="3"/>
        <v>546.14658022617812</v>
      </c>
      <c r="E69" s="4">
        <f t="shared" si="4"/>
        <v>2203.9976390505508</v>
      </c>
      <c r="F69" s="4">
        <f t="shared" si="5"/>
        <v>3333.6514018730804</v>
      </c>
      <c r="G69" s="4">
        <f t="shared" si="5"/>
        <v>27796.002360949446</v>
      </c>
    </row>
    <row r="70" spans="1:7" x14ac:dyDescent="0.35">
      <c r="A70">
        <f t="shared" si="2"/>
        <v>57</v>
      </c>
      <c r="B70" s="7">
        <f t="shared" si="6"/>
        <v>555.88667433611658</v>
      </c>
      <c r="C70" s="3">
        <f t="shared" si="7"/>
        <v>7.8058249716373682</v>
      </c>
      <c r="D70" s="7">
        <f t="shared" si="3"/>
        <v>548.08084936447926</v>
      </c>
      <c r="E70" s="4">
        <f t="shared" si="4"/>
        <v>1655.9167896860715</v>
      </c>
      <c r="F70" s="4">
        <f t="shared" si="5"/>
        <v>3341.4572268447178</v>
      </c>
      <c r="G70" s="4">
        <f t="shared" si="5"/>
        <v>28344.083210313926</v>
      </c>
    </row>
    <row r="71" spans="1:7" x14ac:dyDescent="0.35">
      <c r="A71">
        <f t="shared" si="2"/>
        <v>58</v>
      </c>
      <c r="B71" s="7">
        <f t="shared" si="6"/>
        <v>555.88667433611658</v>
      </c>
      <c r="C71" s="3">
        <f t="shared" si="7"/>
        <v>5.8647052968048374</v>
      </c>
      <c r="D71" s="7">
        <f t="shared" si="3"/>
        <v>550.02196903931178</v>
      </c>
      <c r="E71" s="4">
        <f t="shared" si="4"/>
        <v>1105.8948206467599</v>
      </c>
      <c r="F71" s="4">
        <f t="shared" si="5"/>
        <v>3347.3219321415227</v>
      </c>
      <c r="G71" s="4">
        <f t="shared" si="5"/>
        <v>28894.105179353239</v>
      </c>
    </row>
    <row r="72" spans="1:7" x14ac:dyDescent="0.35">
      <c r="A72">
        <f t="shared" si="2"/>
        <v>59</v>
      </c>
      <c r="B72" s="7">
        <f t="shared" si="6"/>
        <v>555.88667433611658</v>
      </c>
      <c r="C72" s="3">
        <f t="shared" si="7"/>
        <v>3.9167108231239416</v>
      </c>
      <c r="D72" s="7">
        <f t="shared" si="3"/>
        <v>551.96996351299265</v>
      </c>
      <c r="E72" s="4">
        <f t="shared" si="4"/>
        <v>553.9248571337672</v>
      </c>
      <c r="F72" s="4">
        <f t="shared" si="5"/>
        <v>3351.2386429646467</v>
      </c>
      <c r="G72" s="4">
        <f t="shared" si="5"/>
        <v>29446.07514286623</v>
      </c>
    </row>
    <row r="73" spans="1:7" x14ac:dyDescent="0.35">
      <c r="A73">
        <f t="shared" si="2"/>
        <v>60</v>
      </c>
      <c r="B73" s="7">
        <f t="shared" si="6"/>
        <v>555.88667433611658</v>
      </c>
      <c r="C73" s="3">
        <f t="shared" si="7"/>
        <v>1.961817202348759</v>
      </c>
      <c r="D73" s="7">
        <f t="shared" si="3"/>
        <v>553.92485713376777</v>
      </c>
      <c r="E73" s="4">
        <f t="shared" si="4"/>
        <v>0</v>
      </c>
      <c r="F73" s="4">
        <f t="shared" si="5"/>
        <v>3353.2004601669955</v>
      </c>
      <c r="G73" s="4">
        <f t="shared" si="5"/>
        <v>29999.999999999996</v>
      </c>
    </row>
    <row r="75" spans="1:7" x14ac:dyDescent="0.35">
      <c r="A75" t="s">
        <v>19</v>
      </c>
      <c r="B75" s="4">
        <f>SUM(B13:B74)</f>
        <v>33353.20046016702</v>
      </c>
      <c r="C75" s="4">
        <f>SUM(C13:C74)</f>
        <v>3353.2004601669955</v>
      </c>
      <c r="D75" s="4">
        <f>SUM(D13:D74)</f>
        <v>29999.999999999996</v>
      </c>
    </row>
  </sheetData>
  <pageMargins left="0.45" right="0.45" top="0.75" bottom="0.75" header="0.3" footer="0.3"/>
  <pageSetup orientation="portrait" r:id="rId1"/>
  <headerFooter>
    <oddHeader>&amp;LName: Sean Gelski&amp;CCIT 110 Principles of CIT- Fall 2020&amp;RDate Printed:&amp;D</oddHeader>
    <oddFooter>&amp;LFile: &amp;F&amp;CPage: &amp;P &amp;N&amp;RSheet: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pane ySplit="13" topLeftCell="A14" activePane="bottomLeft" state="frozen"/>
      <selection activeCell="E10" sqref="E10"/>
      <selection pane="bottomLeft" activeCell="E10" sqref="E10"/>
    </sheetView>
  </sheetViews>
  <sheetFormatPr defaultRowHeight="14.5" x14ac:dyDescent="0.35"/>
  <cols>
    <col min="1" max="1" width="13.26953125" bestFit="1" customWidth="1"/>
    <col min="2" max="2" width="12.1796875" bestFit="1" customWidth="1"/>
    <col min="3" max="3" width="11.08984375" bestFit="1" customWidth="1"/>
    <col min="4" max="4" width="12.7265625" bestFit="1" customWidth="1"/>
    <col min="5" max="5" width="12.08984375" bestFit="1" customWidth="1"/>
    <col min="6" max="6" width="11.08984375" bestFit="1" customWidth="1"/>
    <col min="7" max="7" width="12.08984375" bestFit="1" customWidth="1"/>
  </cols>
  <sheetData>
    <row r="1" spans="1:7" x14ac:dyDescent="0.35">
      <c r="A1" s="8" t="s">
        <v>22</v>
      </c>
    </row>
    <row r="2" spans="1:7" x14ac:dyDescent="0.35">
      <c r="A2" t="s">
        <v>27</v>
      </c>
    </row>
    <row r="3" spans="1:7" x14ac:dyDescent="0.35">
      <c r="A3" t="s">
        <v>28</v>
      </c>
    </row>
    <row r="4" spans="1:7" x14ac:dyDescent="0.35">
      <c r="A4" t="s">
        <v>30</v>
      </c>
    </row>
    <row r="5" spans="1:7" x14ac:dyDescent="0.35">
      <c r="A5" t="s">
        <v>29</v>
      </c>
      <c r="D5" s="8" t="s">
        <v>26</v>
      </c>
    </row>
    <row r="6" spans="1:7" x14ac:dyDescent="0.35">
      <c r="A6" t="s">
        <v>16</v>
      </c>
      <c r="B6" s="6">
        <v>45000</v>
      </c>
      <c r="D6" t="s">
        <v>7</v>
      </c>
      <c r="E6">
        <f>B9*B10</f>
        <v>84</v>
      </c>
    </row>
    <row r="7" spans="1:7" x14ac:dyDescent="0.35">
      <c r="A7" t="s">
        <v>17</v>
      </c>
      <c r="B7" s="6">
        <v>0</v>
      </c>
      <c r="D7" t="s">
        <v>4</v>
      </c>
      <c r="E7" s="7">
        <f>PMT(B11/B10,E6,-B8,0,0)</f>
        <v>642.38865272947692</v>
      </c>
    </row>
    <row r="8" spans="1:7" x14ac:dyDescent="0.35">
      <c r="A8" t="s">
        <v>0</v>
      </c>
      <c r="B8" s="6">
        <f>B6-B7</f>
        <v>45000</v>
      </c>
      <c r="D8" t="s">
        <v>5</v>
      </c>
      <c r="E8" s="7">
        <f>E6*E7</f>
        <v>53960.646829276062</v>
      </c>
    </row>
    <row r="9" spans="1:7" x14ac:dyDescent="0.35">
      <c r="A9" t="s">
        <v>1</v>
      </c>
      <c r="B9">
        <v>7</v>
      </c>
      <c r="D9" t="s">
        <v>6</v>
      </c>
      <c r="E9" s="7">
        <f>E8-B8</f>
        <v>8960.6468292760619</v>
      </c>
    </row>
    <row r="10" spans="1:7" x14ac:dyDescent="0.35">
      <c r="A10" t="s">
        <v>3</v>
      </c>
      <c r="B10">
        <v>12</v>
      </c>
    </row>
    <row r="11" spans="1:7" x14ac:dyDescent="0.35">
      <c r="A11" t="s">
        <v>18</v>
      </c>
      <c r="B11" s="5">
        <v>5.2999999999999999E-2</v>
      </c>
    </row>
    <row r="13" spans="1:7" x14ac:dyDescent="0.35">
      <c r="A13" t="s">
        <v>10</v>
      </c>
      <c r="B13" t="s">
        <v>4</v>
      </c>
      <c r="C13" t="s">
        <v>11</v>
      </c>
      <c r="D13" t="s">
        <v>12</v>
      </c>
      <c r="E13" t="s">
        <v>13</v>
      </c>
      <c r="F13" t="s">
        <v>20</v>
      </c>
      <c r="G13" t="s">
        <v>21</v>
      </c>
    </row>
    <row r="14" spans="1:7" x14ac:dyDescent="0.35">
      <c r="A14">
        <v>0</v>
      </c>
      <c r="B14" s="3">
        <v>0</v>
      </c>
      <c r="C14" s="3">
        <v>0</v>
      </c>
      <c r="D14" s="3">
        <v>0</v>
      </c>
      <c r="E14" s="3">
        <f>B8</f>
        <v>45000</v>
      </c>
      <c r="F14" s="4">
        <f>C14</f>
        <v>0</v>
      </c>
      <c r="G14" s="4">
        <f>D14</f>
        <v>0</v>
      </c>
    </row>
    <row r="15" spans="1:7" x14ac:dyDescent="0.35">
      <c r="A15">
        <f>A14+1</f>
        <v>1</v>
      </c>
      <c r="B15" s="7">
        <f>E$7</f>
        <v>642.38865272947692</v>
      </c>
      <c r="C15" s="3">
        <f>E14*(B$11/B$10)</f>
        <v>198.75</v>
      </c>
      <c r="D15" s="7">
        <f>B15-C15</f>
        <v>443.63865272947692</v>
      </c>
      <c r="E15" s="4">
        <f>E14-D15</f>
        <v>44556.361347270526</v>
      </c>
      <c r="F15" s="4">
        <f>F14+C15</f>
        <v>198.75</v>
      </c>
      <c r="G15" s="4">
        <f>G14+D15</f>
        <v>443.63865272947692</v>
      </c>
    </row>
    <row r="16" spans="1:7" x14ac:dyDescent="0.35">
      <c r="A16">
        <f t="shared" ref="A16:A79" si="0">A15+1</f>
        <v>2</v>
      </c>
      <c r="B16" s="7">
        <f t="shared" ref="B16:B79" si="1">E$7</f>
        <v>642.38865272947692</v>
      </c>
      <c r="C16" s="3">
        <f t="shared" ref="C16:C79" si="2">E15*(B$11/B$10)</f>
        <v>196.79059595044484</v>
      </c>
      <c r="D16" s="7">
        <f t="shared" ref="D16:D79" si="3">B16-C16</f>
        <v>445.59805677903205</v>
      </c>
      <c r="E16" s="4">
        <f t="shared" ref="E16:E79" si="4">E15-D16</f>
        <v>44110.763290491494</v>
      </c>
      <c r="F16" s="4">
        <f t="shared" ref="F16:G79" si="5">F15+C16</f>
        <v>395.54059595044487</v>
      </c>
      <c r="G16" s="4">
        <f t="shared" si="5"/>
        <v>889.23670950850897</v>
      </c>
    </row>
    <row r="17" spans="1:7" x14ac:dyDescent="0.35">
      <c r="A17">
        <f t="shared" si="0"/>
        <v>3</v>
      </c>
      <c r="B17" s="7">
        <f t="shared" si="1"/>
        <v>642.38865272947692</v>
      </c>
      <c r="C17" s="3">
        <f t="shared" si="2"/>
        <v>194.82253786633743</v>
      </c>
      <c r="D17" s="7">
        <f t="shared" si="3"/>
        <v>447.56611486313949</v>
      </c>
      <c r="E17" s="4">
        <f t="shared" si="4"/>
        <v>43663.197175628353</v>
      </c>
      <c r="F17" s="4">
        <f t="shared" si="5"/>
        <v>590.36313381678224</v>
      </c>
      <c r="G17" s="4">
        <f t="shared" si="5"/>
        <v>1336.8028243716485</v>
      </c>
    </row>
    <row r="18" spans="1:7" x14ac:dyDescent="0.35">
      <c r="A18">
        <f t="shared" si="0"/>
        <v>4</v>
      </c>
      <c r="B18" s="7">
        <f t="shared" si="1"/>
        <v>642.38865272947692</v>
      </c>
      <c r="C18" s="3">
        <f t="shared" si="2"/>
        <v>192.84578752569189</v>
      </c>
      <c r="D18" s="7">
        <f t="shared" si="3"/>
        <v>449.54286520378503</v>
      </c>
      <c r="E18" s="4">
        <f t="shared" si="4"/>
        <v>43213.654310424565</v>
      </c>
      <c r="F18" s="4">
        <f t="shared" si="5"/>
        <v>783.20892134247413</v>
      </c>
      <c r="G18" s="4">
        <f t="shared" si="5"/>
        <v>1786.3456895754334</v>
      </c>
    </row>
    <row r="19" spans="1:7" x14ac:dyDescent="0.35">
      <c r="A19">
        <f t="shared" si="0"/>
        <v>5</v>
      </c>
      <c r="B19" s="7">
        <f t="shared" si="1"/>
        <v>642.38865272947692</v>
      </c>
      <c r="C19" s="3">
        <f t="shared" si="2"/>
        <v>190.86030653770851</v>
      </c>
      <c r="D19" s="7">
        <f t="shared" si="3"/>
        <v>451.52834619176838</v>
      </c>
      <c r="E19" s="4">
        <f t="shared" si="4"/>
        <v>42762.125964232793</v>
      </c>
      <c r="F19" s="4">
        <f t="shared" si="5"/>
        <v>974.06922788018267</v>
      </c>
      <c r="G19" s="4">
        <f t="shared" si="5"/>
        <v>2237.8740357672018</v>
      </c>
    </row>
    <row r="20" spans="1:7" x14ac:dyDescent="0.35">
      <c r="A20">
        <f t="shared" si="0"/>
        <v>6</v>
      </c>
      <c r="B20" s="7">
        <f t="shared" si="1"/>
        <v>642.38865272947692</v>
      </c>
      <c r="C20" s="3">
        <f t="shared" si="2"/>
        <v>188.86605634202817</v>
      </c>
      <c r="D20" s="7">
        <f t="shared" si="3"/>
        <v>453.52259638744874</v>
      </c>
      <c r="E20" s="4">
        <f t="shared" si="4"/>
        <v>42308.603367845346</v>
      </c>
      <c r="F20" s="4">
        <f t="shared" si="5"/>
        <v>1162.9352842222108</v>
      </c>
      <c r="G20" s="4">
        <f t="shared" si="5"/>
        <v>2691.3966321546504</v>
      </c>
    </row>
    <row r="21" spans="1:7" x14ac:dyDescent="0.35">
      <c r="A21">
        <f t="shared" si="0"/>
        <v>7</v>
      </c>
      <c r="B21" s="7">
        <f t="shared" si="1"/>
        <v>642.38865272947692</v>
      </c>
      <c r="C21" s="3">
        <f t="shared" si="2"/>
        <v>186.86299820798362</v>
      </c>
      <c r="D21" s="7">
        <f t="shared" si="3"/>
        <v>455.52565452149327</v>
      </c>
      <c r="E21" s="4">
        <f t="shared" si="4"/>
        <v>41853.077713323852</v>
      </c>
      <c r="F21" s="4">
        <f t="shared" si="5"/>
        <v>1349.7982824301944</v>
      </c>
      <c r="G21" s="4">
        <f t="shared" si="5"/>
        <v>3146.9222866761438</v>
      </c>
    </row>
    <row r="22" spans="1:7" x14ac:dyDescent="0.35">
      <c r="A22">
        <f t="shared" si="0"/>
        <v>8</v>
      </c>
      <c r="B22" s="7">
        <f t="shared" si="1"/>
        <v>642.38865272947692</v>
      </c>
      <c r="C22" s="3">
        <f t="shared" si="2"/>
        <v>184.85109323384702</v>
      </c>
      <c r="D22" s="7">
        <f t="shared" si="3"/>
        <v>457.53755949562992</v>
      </c>
      <c r="E22" s="4">
        <f t="shared" si="4"/>
        <v>41395.540153828224</v>
      </c>
      <c r="F22" s="4">
        <f t="shared" si="5"/>
        <v>1534.6493756640414</v>
      </c>
      <c r="G22" s="4">
        <f t="shared" si="5"/>
        <v>3604.4598461717737</v>
      </c>
    </row>
    <row r="23" spans="1:7" x14ac:dyDescent="0.35">
      <c r="A23">
        <f t="shared" si="0"/>
        <v>9</v>
      </c>
      <c r="B23" s="7">
        <f t="shared" si="1"/>
        <v>642.38865272947692</v>
      </c>
      <c r="C23" s="3">
        <f t="shared" si="2"/>
        <v>182.83030234607466</v>
      </c>
      <c r="D23" s="7">
        <f t="shared" si="3"/>
        <v>459.55835038340228</v>
      </c>
      <c r="E23" s="4">
        <f t="shared" si="4"/>
        <v>40935.981803444825</v>
      </c>
      <c r="F23" s="4">
        <f t="shared" si="5"/>
        <v>1717.479678010116</v>
      </c>
      <c r="G23" s="4">
        <f t="shared" si="5"/>
        <v>4064.018196555176</v>
      </c>
    </row>
    <row r="24" spans="1:7" x14ac:dyDescent="0.35">
      <c r="A24">
        <f t="shared" si="0"/>
        <v>10</v>
      </c>
      <c r="B24" s="7">
        <f t="shared" si="1"/>
        <v>642.38865272947692</v>
      </c>
      <c r="C24" s="3">
        <f t="shared" si="2"/>
        <v>180.80058629854798</v>
      </c>
      <c r="D24" s="7">
        <f t="shared" si="3"/>
        <v>461.58806643092896</v>
      </c>
      <c r="E24" s="4">
        <f t="shared" si="4"/>
        <v>40474.393737013896</v>
      </c>
      <c r="F24" s="4">
        <f t="shared" si="5"/>
        <v>1898.2802643086641</v>
      </c>
      <c r="G24" s="4">
        <f t="shared" si="5"/>
        <v>4525.6062629861053</v>
      </c>
    </row>
    <row r="25" spans="1:7" x14ac:dyDescent="0.35">
      <c r="A25">
        <f t="shared" si="0"/>
        <v>11</v>
      </c>
      <c r="B25" s="7">
        <f t="shared" si="1"/>
        <v>642.38865272947692</v>
      </c>
      <c r="C25" s="3">
        <f t="shared" si="2"/>
        <v>178.76190567181138</v>
      </c>
      <c r="D25" s="7">
        <f t="shared" si="3"/>
        <v>463.62674705766551</v>
      </c>
      <c r="E25" s="4">
        <f t="shared" si="4"/>
        <v>40010.766989956232</v>
      </c>
      <c r="F25" s="4">
        <f t="shared" si="5"/>
        <v>2077.0421699804756</v>
      </c>
      <c r="G25" s="4">
        <f t="shared" si="5"/>
        <v>4989.2330100437712</v>
      </c>
    </row>
    <row r="26" spans="1:7" x14ac:dyDescent="0.35">
      <c r="A26">
        <f t="shared" si="0"/>
        <v>12</v>
      </c>
      <c r="B26" s="7">
        <f t="shared" si="1"/>
        <v>642.38865272947692</v>
      </c>
      <c r="C26" s="3">
        <f t="shared" si="2"/>
        <v>176.7142208723067</v>
      </c>
      <c r="D26" s="7">
        <f t="shared" si="3"/>
        <v>465.67443185717025</v>
      </c>
      <c r="E26" s="4">
        <f t="shared" si="4"/>
        <v>39545.092558099059</v>
      </c>
      <c r="F26" s="4">
        <f t="shared" si="5"/>
        <v>2253.7563908527823</v>
      </c>
      <c r="G26" s="4">
        <f t="shared" si="5"/>
        <v>5454.9074419009412</v>
      </c>
    </row>
    <row r="27" spans="1:7" x14ac:dyDescent="0.35">
      <c r="A27">
        <f t="shared" si="0"/>
        <v>13</v>
      </c>
      <c r="B27" s="7">
        <f t="shared" si="1"/>
        <v>642.38865272947692</v>
      </c>
      <c r="C27" s="3">
        <f t="shared" si="2"/>
        <v>174.65749213160419</v>
      </c>
      <c r="D27" s="7">
        <f t="shared" si="3"/>
        <v>467.73116059787276</v>
      </c>
      <c r="E27" s="4">
        <f t="shared" si="4"/>
        <v>39077.361397501183</v>
      </c>
      <c r="F27" s="4">
        <f t="shared" si="5"/>
        <v>2428.4138829843864</v>
      </c>
      <c r="G27" s="4">
        <f t="shared" si="5"/>
        <v>5922.6386024988142</v>
      </c>
    </row>
    <row r="28" spans="1:7" x14ac:dyDescent="0.35">
      <c r="A28">
        <f t="shared" si="0"/>
        <v>14</v>
      </c>
      <c r="B28" s="7">
        <f t="shared" si="1"/>
        <v>642.38865272947692</v>
      </c>
      <c r="C28" s="3">
        <f t="shared" si="2"/>
        <v>172.59167950563022</v>
      </c>
      <c r="D28" s="7">
        <f t="shared" si="3"/>
        <v>469.79697322384669</v>
      </c>
      <c r="E28" s="4">
        <f t="shared" si="4"/>
        <v>38607.564424277334</v>
      </c>
      <c r="F28" s="4">
        <f t="shared" si="5"/>
        <v>2601.0055624900165</v>
      </c>
      <c r="G28" s="4">
        <f t="shared" si="5"/>
        <v>6392.4355757226613</v>
      </c>
    </row>
    <row r="29" spans="1:7" x14ac:dyDescent="0.35">
      <c r="A29">
        <f t="shared" si="0"/>
        <v>15</v>
      </c>
      <c r="B29" s="7">
        <f t="shared" si="1"/>
        <v>642.38865272947692</v>
      </c>
      <c r="C29" s="3">
        <f t="shared" si="2"/>
        <v>170.51674287389156</v>
      </c>
      <c r="D29" s="7">
        <f t="shared" si="3"/>
        <v>471.87190985558539</v>
      </c>
      <c r="E29" s="4">
        <f t="shared" si="4"/>
        <v>38135.692514421746</v>
      </c>
      <c r="F29" s="4">
        <f t="shared" si="5"/>
        <v>2771.5223053639079</v>
      </c>
      <c r="G29" s="4">
        <f t="shared" si="5"/>
        <v>6864.307485578247</v>
      </c>
    </row>
    <row r="30" spans="1:7" x14ac:dyDescent="0.35">
      <c r="A30">
        <f t="shared" si="0"/>
        <v>16</v>
      </c>
      <c r="B30" s="7">
        <f t="shared" si="1"/>
        <v>642.38865272947692</v>
      </c>
      <c r="C30" s="3">
        <f t="shared" si="2"/>
        <v>168.43264193869604</v>
      </c>
      <c r="D30" s="7">
        <f t="shared" si="3"/>
        <v>473.95601079078085</v>
      </c>
      <c r="E30" s="4">
        <f t="shared" si="4"/>
        <v>37661.736503630964</v>
      </c>
      <c r="F30" s="4">
        <f t="shared" si="5"/>
        <v>2939.9549473026041</v>
      </c>
      <c r="G30" s="4">
        <f t="shared" si="5"/>
        <v>7338.263496369028</v>
      </c>
    </row>
    <row r="31" spans="1:7" x14ac:dyDescent="0.35">
      <c r="A31">
        <f t="shared" si="0"/>
        <v>17</v>
      </c>
      <c r="B31" s="7">
        <f t="shared" si="1"/>
        <v>642.38865272947692</v>
      </c>
      <c r="C31" s="3">
        <f t="shared" si="2"/>
        <v>166.3393362243701</v>
      </c>
      <c r="D31" s="7">
        <f t="shared" si="3"/>
        <v>476.04931650510684</v>
      </c>
      <c r="E31" s="4">
        <f t="shared" si="4"/>
        <v>37185.687187125855</v>
      </c>
      <c r="F31" s="4">
        <f t="shared" si="5"/>
        <v>3106.2942835269741</v>
      </c>
      <c r="G31" s="4">
        <f t="shared" si="5"/>
        <v>7814.3128128741346</v>
      </c>
    </row>
    <row r="32" spans="1:7" x14ac:dyDescent="0.35">
      <c r="A32">
        <f t="shared" si="0"/>
        <v>18</v>
      </c>
      <c r="B32" s="7">
        <f t="shared" si="1"/>
        <v>642.38865272947692</v>
      </c>
      <c r="C32" s="3">
        <f t="shared" si="2"/>
        <v>164.23678507647253</v>
      </c>
      <c r="D32" s="7">
        <f t="shared" si="3"/>
        <v>478.15186765300439</v>
      </c>
      <c r="E32" s="4">
        <f t="shared" si="4"/>
        <v>36707.535319472852</v>
      </c>
      <c r="F32" s="4">
        <f t="shared" si="5"/>
        <v>3270.5310686034468</v>
      </c>
      <c r="G32" s="4">
        <f t="shared" si="5"/>
        <v>8292.4646805271386</v>
      </c>
    </row>
    <row r="33" spans="1:7" x14ac:dyDescent="0.35">
      <c r="A33">
        <f t="shared" si="0"/>
        <v>19</v>
      </c>
      <c r="B33" s="7">
        <f t="shared" si="1"/>
        <v>642.38865272947692</v>
      </c>
      <c r="C33" s="3">
        <f t="shared" si="2"/>
        <v>162.12494766100511</v>
      </c>
      <c r="D33" s="7">
        <f t="shared" si="3"/>
        <v>480.26370506847184</v>
      </c>
      <c r="E33" s="4">
        <f t="shared" si="4"/>
        <v>36227.271614404381</v>
      </c>
      <c r="F33" s="4">
        <f t="shared" si="5"/>
        <v>3432.6560162644519</v>
      </c>
      <c r="G33" s="4">
        <f t="shared" si="5"/>
        <v>8772.7283855956102</v>
      </c>
    </row>
    <row r="34" spans="1:7" x14ac:dyDescent="0.35">
      <c r="A34">
        <f t="shared" si="0"/>
        <v>20</v>
      </c>
      <c r="B34" s="7">
        <f t="shared" si="1"/>
        <v>642.38865272947692</v>
      </c>
      <c r="C34" s="3">
        <f t="shared" si="2"/>
        <v>160.00378296361936</v>
      </c>
      <c r="D34" s="7">
        <f t="shared" si="3"/>
        <v>482.38486976585756</v>
      </c>
      <c r="E34" s="4">
        <f t="shared" si="4"/>
        <v>35744.886744638527</v>
      </c>
      <c r="F34" s="4">
        <f t="shared" si="5"/>
        <v>3592.6597992280713</v>
      </c>
      <c r="G34" s="4">
        <f t="shared" si="5"/>
        <v>9255.113255361468</v>
      </c>
    </row>
    <row r="35" spans="1:7" x14ac:dyDescent="0.35">
      <c r="A35">
        <f t="shared" si="0"/>
        <v>21</v>
      </c>
      <c r="B35" s="7">
        <f t="shared" si="1"/>
        <v>642.38865272947692</v>
      </c>
      <c r="C35" s="3">
        <f t="shared" si="2"/>
        <v>157.87324978882017</v>
      </c>
      <c r="D35" s="7">
        <f t="shared" si="3"/>
        <v>484.51540294065671</v>
      </c>
      <c r="E35" s="4">
        <f t="shared" si="4"/>
        <v>35260.371341697872</v>
      </c>
      <c r="F35" s="4">
        <f t="shared" si="5"/>
        <v>3750.5330490168913</v>
      </c>
      <c r="G35" s="4">
        <f t="shared" si="5"/>
        <v>9739.6286583021247</v>
      </c>
    </row>
    <row r="36" spans="1:7" x14ac:dyDescent="0.35">
      <c r="A36">
        <f t="shared" si="0"/>
        <v>22</v>
      </c>
      <c r="B36" s="7">
        <f t="shared" si="1"/>
        <v>642.38865272947692</v>
      </c>
      <c r="C36" s="3">
        <f t="shared" si="2"/>
        <v>155.7333067591656</v>
      </c>
      <c r="D36" s="7">
        <f t="shared" si="3"/>
        <v>486.65534597031132</v>
      </c>
      <c r="E36" s="4">
        <f t="shared" si="4"/>
        <v>34773.715995727558</v>
      </c>
      <c r="F36" s="4">
        <f t="shared" si="5"/>
        <v>3906.266355776057</v>
      </c>
      <c r="G36" s="4">
        <f t="shared" si="5"/>
        <v>10226.284004272437</v>
      </c>
    </row>
    <row r="37" spans="1:7" x14ac:dyDescent="0.35">
      <c r="A37">
        <f t="shared" si="0"/>
        <v>23</v>
      </c>
      <c r="B37" s="7">
        <f t="shared" si="1"/>
        <v>642.38865272947692</v>
      </c>
      <c r="C37" s="3">
        <f t="shared" si="2"/>
        <v>153.58391231446339</v>
      </c>
      <c r="D37" s="7">
        <f t="shared" si="3"/>
        <v>488.8047404150135</v>
      </c>
      <c r="E37" s="4">
        <f t="shared" si="4"/>
        <v>34284.911255312545</v>
      </c>
      <c r="F37" s="4">
        <f t="shared" si="5"/>
        <v>4059.8502680905203</v>
      </c>
      <c r="G37" s="4">
        <f t="shared" si="5"/>
        <v>10715.088744687449</v>
      </c>
    </row>
    <row r="38" spans="1:7" x14ac:dyDescent="0.35">
      <c r="A38">
        <f t="shared" si="0"/>
        <v>24</v>
      </c>
      <c r="B38" s="7">
        <f t="shared" si="1"/>
        <v>642.38865272947692</v>
      </c>
      <c r="C38" s="3">
        <f t="shared" si="2"/>
        <v>151.42502471096375</v>
      </c>
      <c r="D38" s="7">
        <f t="shared" si="3"/>
        <v>490.96362801851319</v>
      </c>
      <c r="E38" s="4">
        <f t="shared" si="4"/>
        <v>33793.94762729403</v>
      </c>
      <c r="F38" s="4">
        <f t="shared" si="5"/>
        <v>4211.2752928014843</v>
      </c>
      <c r="G38" s="4">
        <f t="shared" si="5"/>
        <v>11206.052372705963</v>
      </c>
    </row>
    <row r="39" spans="1:7" x14ac:dyDescent="0.35">
      <c r="A39">
        <f t="shared" si="0"/>
        <v>25</v>
      </c>
      <c r="B39" s="7">
        <f t="shared" si="1"/>
        <v>642.38865272947692</v>
      </c>
      <c r="C39" s="3">
        <f t="shared" si="2"/>
        <v>149.25660202054863</v>
      </c>
      <c r="D39" s="7">
        <f t="shared" si="3"/>
        <v>493.13205070892832</v>
      </c>
      <c r="E39" s="4">
        <f t="shared" si="4"/>
        <v>33300.815576585104</v>
      </c>
      <c r="F39" s="4">
        <f t="shared" si="5"/>
        <v>4360.5318948220329</v>
      </c>
      <c r="G39" s="4">
        <f t="shared" si="5"/>
        <v>11699.18442341489</v>
      </c>
    </row>
    <row r="40" spans="1:7" x14ac:dyDescent="0.35">
      <c r="A40">
        <f t="shared" si="0"/>
        <v>26</v>
      </c>
      <c r="B40" s="7">
        <f t="shared" si="1"/>
        <v>642.38865272947692</v>
      </c>
      <c r="C40" s="3">
        <f t="shared" si="2"/>
        <v>147.07860212991756</v>
      </c>
      <c r="D40" s="7">
        <f t="shared" si="3"/>
        <v>495.31005059955936</v>
      </c>
      <c r="E40" s="4">
        <f t="shared" si="4"/>
        <v>32805.505525985543</v>
      </c>
      <c r="F40" s="4">
        <f t="shared" si="5"/>
        <v>4507.6104969519502</v>
      </c>
      <c r="G40" s="4">
        <f t="shared" si="5"/>
        <v>12194.494474014449</v>
      </c>
    </row>
    <row r="41" spans="1:7" x14ac:dyDescent="0.35">
      <c r="A41">
        <f t="shared" si="0"/>
        <v>27</v>
      </c>
      <c r="B41" s="7">
        <f t="shared" si="1"/>
        <v>642.38865272947692</v>
      </c>
      <c r="C41" s="3">
        <f t="shared" si="2"/>
        <v>144.8909827397695</v>
      </c>
      <c r="D41" s="7">
        <f t="shared" si="3"/>
        <v>497.49766998970745</v>
      </c>
      <c r="E41" s="4">
        <f t="shared" si="4"/>
        <v>32308.007855995835</v>
      </c>
      <c r="F41" s="4">
        <f t="shared" si="5"/>
        <v>4652.5014796917194</v>
      </c>
      <c r="G41" s="4">
        <f t="shared" si="5"/>
        <v>12691.992144004156</v>
      </c>
    </row>
    <row r="42" spans="1:7" x14ac:dyDescent="0.35">
      <c r="A42">
        <f t="shared" si="0"/>
        <v>28</v>
      </c>
      <c r="B42" s="7">
        <f t="shared" si="1"/>
        <v>642.38865272947692</v>
      </c>
      <c r="C42" s="3">
        <f t="shared" si="2"/>
        <v>142.6937013639816</v>
      </c>
      <c r="D42" s="7">
        <f t="shared" si="3"/>
        <v>499.69495136549529</v>
      </c>
      <c r="E42" s="4">
        <f t="shared" si="4"/>
        <v>31808.31290463034</v>
      </c>
      <c r="F42" s="4">
        <f t="shared" si="5"/>
        <v>4795.1951810557011</v>
      </c>
      <c r="G42" s="4">
        <f t="shared" si="5"/>
        <v>13191.687095369651</v>
      </c>
    </row>
    <row r="43" spans="1:7" x14ac:dyDescent="0.35">
      <c r="A43">
        <f t="shared" si="0"/>
        <v>29</v>
      </c>
      <c r="B43" s="7">
        <f t="shared" si="1"/>
        <v>642.38865272947692</v>
      </c>
      <c r="C43" s="3">
        <f t="shared" si="2"/>
        <v>140.48671532878402</v>
      </c>
      <c r="D43" s="7">
        <f t="shared" si="3"/>
        <v>501.90193740069287</v>
      </c>
      <c r="E43" s="4">
        <f t="shared" si="4"/>
        <v>31306.410967229647</v>
      </c>
      <c r="F43" s="4">
        <f t="shared" si="5"/>
        <v>4935.6818963844853</v>
      </c>
      <c r="G43" s="4">
        <f t="shared" si="5"/>
        <v>13693.589032770344</v>
      </c>
    </row>
    <row r="44" spans="1:7" x14ac:dyDescent="0.35">
      <c r="A44">
        <f t="shared" si="0"/>
        <v>30</v>
      </c>
      <c r="B44" s="7">
        <f t="shared" si="1"/>
        <v>642.38865272947692</v>
      </c>
      <c r="C44" s="3">
        <f t="shared" si="2"/>
        <v>138.26998177193096</v>
      </c>
      <c r="D44" s="7">
        <f t="shared" si="3"/>
        <v>504.11867095754599</v>
      </c>
      <c r="E44" s="4">
        <f t="shared" si="4"/>
        <v>30802.292296272102</v>
      </c>
      <c r="F44" s="4">
        <f t="shared" si="5"/>
        <v>5073.9518781564166</v>
      </c>
      <c r="G44" s="4">
        <f t="shared" si="5"/>
        <v>14197.70770372789</v>
      </c>
    </row>
    <row r="45" spans="1:7" x14ac:dyDescent="0.35">
      <c r="A45">
        <f t="shared" si="0"/>
        <v>31</v>
      </c>
      <c r="B45" s="7">
        <f t="shared" si="1"/>
        <v>642.38865272947692</v>
      </c>
      <c r="C45" s="3">
        <f t="shared" si="2"/>
        <v>136.04345764186846</v>
      </c>
      <c r="D45" s="7">
        <f t="shared" si="3"/>
        <v>506.34519508760843</v>
      </c>
      <c r="E45" s="4">
        <f t="shared" si="4"/>
        <v>30295.947101184494</v>
      </c>
      <c r="F45" s="4">
        <f t="shared" si="5"/>
        <v>5209.9953357982849</v>
      </c>
      <c r="G45" s="4">
        <f t="shared" si="5"/>
        <v>14704.052898815498</v>
      </c>
    </row>
    <row r="46" spans="1:7" x14ac:dyDescent="0.35">
      <c r="A46">
        <f t="shared" si="0"/>
        <v>32</v>
      </c>
      <c r="B46" s="7">
        <f t="shared" si="1"/>
        <v>642.38865272947692</v>
      </c>
      <c r="C46" s="3">
        <f t="shared" si="2"/>
        <v>133.80709969689818</v>
      </c>
      <c r="D46" s="7">
        <f t="shared" si="3"/>
        <v>508.58155303257877</v>
      </c>
      <c r="E46" s="4">
        <f t="shared" si="4"/>
        <v>29787.365548151916</v>
      </c>
      <c r="F46" s="4">
        <f t="shared" si="5"/>
        <v>5343.8024354951831</v>
      </c>
      <c r="G46" s="4">
        <f t="shared" si="5"/>
        <v>15212.634451848076</v>
      </c>
    </row>
    <row r="47" spans="1:7" x14ac:dyDescent="0.35">
      <c r="A47">
        <f t="shared" si="0"/>
        <v>33</v>
      </c>
      <c r="B47" s="7">
        <f t="shared" si="1"/>
        <v>642.38865272947692</v>
      </c>
      <c r="C47" s="3">
        <f t="shared" si="2"/>
        <v>131.56086450433764</v>
      </c>
      <c r="D47" s="7">
        <f t="shared" si="3"/>
        <v>510.82778822513927</v>
      </c>
      <c r="E47" s="4">
        <f t="shared" si="4"/>
        <v>29276.537759926778</v>
      </c>
      <c r="F47" s="4">
        <f t="shared" si="5"/>
        <v>5475.3632999995207</v>
      </c>
      <c r="G47" s="4">
        <f t="shared" si="5"/>
        <v>15723.462240073215</v>
      </c>
    </row>
    <row r="48" spans="1:7" x14ac:dyDescent="0.35">
      <c r="A48">
        <f t="shared" si="0"/>
        <v>34</v>
      </c>
      <c r="B48" s="7">
        <f t="shared" si="1"/>
        <v>642.38865272947692</v>
      </c>
      <c r="C48" s="3">
        <f t="shared" si="2"/>
        <v>129.3047084396766</v>
      </c>
      <c r="D48" s="7">
        <f t="shared" si="3"/>
        <v>513.08394428980034</v>
      </c>
      <c r="E48" s="4">
        <f t="shared" si="4"/>
        <v>28763.453815636978</v>
      </c>
      <c r="F48" s="4">
        <f t="shared" si="5"/>
        <v>5604.6680084391974</v>
      </c>
      <c r="G48" s="4">
        <f t="shared" si="5"/>
        <v>16236.546184363015</v>
      </c>
    </row>
    <row r="49" spans="1:7" x14ac:dyDescent="0.35">
      <c r="A49">
        <f t="shared" si="0"/>
        <v>35</v>
      </c>
      <c r="B49" s="7">
        <f t="shared" si="1"/>
        <v>642.38865272947692</v>
      </c>
      <c r="C49" s="3">
        <f t="shared" si="2"/>
        <v>127.03858768572999</v>
      </c>
      <c r="D49" s="7">
        <f t="shared" si="3"/>
        <v>515.35006504374689</v>
      </c>
      <c r="E49" s="4">
        <f t="shared" si="4"/>
        <v>28248.103750593233</v>
      </c>
      <c r="F49" s="4">
        <f t="shared" si="5"/>
        <v>5731.7065961249273</v>
      </c>
      <c r="G49" s="4">
        <f t="shared" si="5"/>
        <v>16751.89624940676</v>
      </c>
    </row>
    <row r="50" spans="1:7" x14ac:dyDescent="0.35">
      <c r="A50">
        <f t="shared" si="0"/>
        <v>36</v>
      </c>
      <c r="B50" s="7">
        <f t="shared" si="1"/>
        <v>642.38865272947692</v>
      </c>
      <c r="C50" s="3">
        <f t="shared" si="2"/>
        <v>124.76245823178678</v>
      </c>
      <c r="D50" s="7">
        <f t="shared" si="3"/>
        <v>517.62619449769011</v>
      </c>
      <c r="E50" s="4">
        <f t="shared" si="4"/>
        <v>27730.477556095542</v>
      </c>
      <c r="F50" s="4">
        <f t="shared" si="5"/>
        <v>5856.469054356714</v>
      </c>
      <c r="G50" s="4">
        <f t="shared" si="5"/>
        <v>17269.52244390445</v>
      </c>
    </row>
    <row r="51" spans="1:7" x14ac:dyDescent="0.35">
      <c r="A51">
        <f t="shared" si="0"/>
        <v>37</v>
      </c>
      <c r="B51" s="7">
        <f t="shared" si="1"/>
        <v>642.38865272947692</v>
      </c>
      <c r="C51" s="3">
        <f t="shared" si="2"/>
        <v>122.47627587275531</v>
      </c>
      <c r="D51" s="7">
        <f t="shared" si="3"/>
        <v>519.91237685672161</v>
      </c>
      <c r="E51" s="4">
        <f t="shared" si="4"/>
        <v>27210.56517923882</v>
      </c>
      <c r="F51" s="4">
        <f t="shared" si="5"/>
        <v>5978.9453302294696</v>
      </c>
      <c r="G51" s="4">
        <f t="shared" si="5"/>
        <v>17789.434820761173</v>
      </c>
    </row>
    <row r="52" spans="1:7" x14ac:dyDescent="0.35">
      <c r="A52">
        <f t="shared" si="0"/>
        <v>38</v>
      </c>
      <c r="B52" s="7">
        <f t="shared" si="1"/>
        <v>642.38865272947692</v>
      </c>
      <c r="C52" s="3">
        <f t="shared" si="2"/>
        <v>120.17999620830479</v>
      </c>
      <c r="D52" s="7">
        <f t="shared" si="3"/>
        <v>522.20865652117209</v>
      </c>
      <c r="E52" s="4">
        <f t="shared" si="4"/>
        <v>26688.356522717648</v>
      </c>
      <c r="F52" s="4">
        <f t="shared" si="5"/>
        <v>6099.1253264377747</v>
      </c>
      <c r="G52" s="4">
        <f t="shared" si="5"/>
        <v>18311.643477282345</v>
      </c>
    </row>
    <row r="53" spans="1:7" x14ac:dyDescent="0.35">
      <c r="A53">
        <f t="shared" si="0"/>
        <v>39</v>
      </c>
      <c r="B53" s="7">
        <f t="shared" si="1"/>
        <v>642.38865272947692</v>
      </c>
      <c r="C53" s="3">
        <f t="shared" si="2"/>
        <v>117.87357464200295</v>
      </c>
      <c r="D53" s="7">
        <f t="shared" si="3"/>
        <v>524.51507808747397</v>
      </c>
      <c r="E53" s="4">
        <f t="shared" si="4"/>
        <v>26163.841444630172</v>
      </c>
      <c r="F53" s="4">
        <f t="shared" si="5"/>
        <v>6216.9989010797781</v>
      </c>
      <c r="G53" s="4">
        <f t="shared" si="5"/>
        <v>18836.158555369821</v>
      </c>
    </row>
    <row r="54" spans="1:7" x14ac:dyDescent="0.35">
      <c r="A54">
        <f t="shared" si="0"/>
        <v>40</v>
      </c>
      <c r="B54" s="7">
        <f t="shared" si="1"/>
        <v>642.38865272947692</v>
      </c>
      <c r="C54" s="3">
        <f t="shared" si="2"/>
        <v>115.55696638044994</v>
      </c>
      <c r="D54" s="7">
        <f t="shared" si="3"/>
        <v>526.831686349027</v>
      </c>
      <c r="E54" s="4">
        <f t="shared" si="4"/>
        <v>25637.009758281147</v>
      </c>
      <c r="F54" s="4">
        <f t="shared" si="5"/>
        <v>6332.555867460228</v>
      </c>
      <c r="G54" s="4">
        <f t="shared" si="5"/>
        <v>19362.990241718846</v>
      </c>
    </row>
    <row r="55" spans="1:7" x14ac:dyDescent="0.35">
      <c r="A55">
        <f t="shared" si="0"/>
        <v>41</v>
      </c>
      <c r="B55" s="7">
        <f t="shared" si="1"/>
        <v>642.38865272947692</v>
      </c>
      <c r="C55" s="3">
        <f t="shared" si="2"/>
        <v>113.2301264324084</v>
      </c>
      <c r="D55" s="7">
        <f t="shared" si="3"/>
        <v>529.15852629706853</v>
      </c>
      <c r="E55" s="4">
        <f t="shared" si="4"/>
        <v>25107.851231984077</v>
      </c>
      <c r="F55" s="4">
        <f t="shared" si="5"/>
        <v>6445.7859938926367</v>
      </c>
      <c r="G55" s="4">
        <f t="shared" si="5"/>
        <v>19892.148768015915</v>
      </c>
    </row>
    <row r="56" spans="1:7" x14ac:dyDescent="0.35">
      <c r="A56">
        <f t="shared" si="0"/>
        <v>42</v>
      </c>
      <c r="B56" s="7">
        <f t="shared" si="1"/>
        <v>642.38865272947692</v>
      </c>
      <c r="C56" s="3">
        <f t="shared" si="2"/>
        <v>110.89300960792968</v>
      </c>
      <c r="D56" s="7">
        <f t="shared" si="3"/>
        <v>531.49564312154723</v>
      </c>
      <c r="E56" s="4">
        <f t="shared" si="4"/>
        <v>24576.355588862531</v>
      </c>
      <c r="F56" s="4">
        <f t="shared" si="5"/>
        <v>6556.6790035005661</v>
      </c>
      <c r="G56" s="4">
        <f t="shared" si="5"/>
        <v>20423.644411137462</v>
      </c>
    </row>
    <row r="57" spans="1:7" x14ac:dyDescent="0.35">
      <c r="A57">
        <f t="shared" si="0"/>
        <v>43</v>
      </c>
      <c r="B57" s="7">
        <f t="shared" si="1"/>
        <v>642.38865272947692</v>
      </c>
      <c r="C57" s="3">
        <f t="shared" si="2"/>
        <v>108.54557051747618</v>
      </c>
      <c r="D57" s="7">
        <f t="shared" si="3"/>
        <v>533.8430822120007</v>
      </c>
      <c r="E57" s="4">
        <f t="shared" si="4"/>
        <v>24042.512506650532</v>
      </c>
      <c r="F57" s="4">
        <f t="shared" si="5"/>
        <v>6665.2245740180424</v>
      </c>
      <c r="G57" s="4">
        <f t="shared" si="5"/>
        <v>20957.487493349461</v>
      </c>
    </row>
    <row r="58" spans="1:7" x14ac:dyDescent="0.35">
      <c r="A58">
        <f t="shared" si="0"/>
        <v>44</v>
      </c>
      <c r="B58" s="7">
        <f t="shared" si="1"/>
        <v>642.38865272947692</v>
      </c>
      <c r="C58" s="3">
        <f t="shared" si="2"/>
        <v>106.18776357103985</v>
      </c>
      <c r="D58" s="7">
        <f t="shared" si="3"/>
        <v>536.20088915843712</v>
      </c>
      <c r="E58" s="4">
        <f t="shared" si="4"/>
        <v>23506.311617492094</v>
      </c>
      <c r="F58" s="4">
        <f t="shared" si="5"/>
        <v>6771.4123375890822</v>
      </c>
      <c r="G58" s="4">
        <f t="shared" si="5"/>
        <v>21493.688382507898</v>
      </c>
    </row>
    <row r="59" spans="1:7" x14ac:dyDescent="0.35">
      <c r="A59">
        <f t="shared" si="0"/>
        <v>45</v>
      </c>
      <c r="B59" s="7">
        <f t="shared" si="1"/>
        <v>642.38865272947692</v>
      </c>
      <c r="C59" s="3">
        <f t="shared" si="2"/>
        <v>103.81954297725676</v>
      </c>
      <c r="D59" s="7">
        <f t="shared" si="3"/>
        <v>538.56910975222013</v>
      </c>
      <c r="E59" s="4">
        <f t="shared" si="4"/>
        <v>22967.742507739873</v>
      </c>
      <c r="F59" s="4">
        <f t="shared" si="5"/>
        <v>6875.231880566339</v>
      </c>
      <c r="G59" s="4">
        <f t="shared" si="5"/>
        <v>22032.25749226012</v>
      </c>
    </row>
    <row r="60" spans="1:7" x14ac:dyDescent="0.35">
      <c r="A60">
        <f t="shared" si="0"/>
        <v>46</v>
      </c>
      <c r="B60" s="7">
        <f t="shared" si="1"/>
        <v>642.38865272947692</v>
      </c>
      <c r="C60" s="3">
        <f t="shared" si="2"/>
        <v>101.44086274251778</v>
      </c>
      <c r="D60" s="7">
        <f t="shared" si="3"/>
        <v>540.94778998695915</v>
      </c>
      <c r="E60" s="4">
        <f t="shared" si="4"/>
        <v>22426.794717752913</v>
      </c>
      <c r="F60" s="4">
        <f t="shared" si="5"/>
        <v>6976.6727433088572</v>
      </c>
      <c r="G60" s="4">
        <f t="shared" si="5"/>
        <v>22573.20528224708</v>
      </c>
    </row>
    <row r="61" spans="1:7" x14ac:dyDescent="0.35">
      <c r="A61">
        <f t="shared" si="0"/>
        <v>47</v>
      </c>
      <c r="B61" s="7">
        <f t="shared" si="1"/>
        <v>642.38865272947692</v>
      </c>
      <c r="C61" s="3">
        <f t="shared" si="2"/>
        <v>99.051676670075366</v>
      </c>
      <c r="D61" s="7">
        <f t="shared" si="3"/>
        <v>543.33697605940154</v>
      </c>
      <c r="E61" s="4">
        <f t="shared" si="4"/>
        <v>21883.45774169351</v>
      </c>
      <c r="F61" s="4">
        <f t="shared" si="5"/>
        <v>7075.7244199789329</v>
      </c>
      <c r="G61" s="4">
        <f t="shared" si="5"/>
        <v>23116.542258306483</v>
      </c>
    </row>
    <row r="62" spans="1:7" x14ac:dyDescent="0.35">
      <c r="A62">
        <f t="shared" si="0"/>
        <v>48</v>
      </c>
      <c r="B62" s="7">
        <f t="shared" si="1"/>
        <v>642.38865272947692</v>
      </c>
      <c r="C62" s="3">
        <f t="shared" si="2"/>
        <v>96.651938359146342</v>
      </c>
      <c r="D62" s="7">
        <f t="shared" si="3"/>
        <v>545.73671437033056</v>
      </c>
      <c r="E62" s="4">
        <f t="shared" si="4"/>
        <v>21337.721027323179</v>
      </c>
      <c r="F62" s="4">
        <f t="shared" si="5"/>
        <v>7172.3763583380796</v>
      </c>
      <c r="G62" s="4">
        <f t="shared" si="5"/>
        <v>23662.278972676813</v>
      </c>
    </row>
    <row r="63" spans="1:7" x14ac:dyDescent="0.35">
      <c r="A63">
        <f t="shared" si="0"/>
        <v>49</v>
      </c>
      <c r="B63" s="7">
        <f t="shared" si="1"/>
        <v>642.38865272947692</v>
      </c>
      <c r="C63" s="3">
        <f t="shared" si="2"/>
        <v>94.241601204010706</v>
      </c>
      <c r="D63" s="7">
        <f t="shared" si="3"/>
        <v>548.14705152546617</v>
      </c>
      <c r="E63" s="4">
        <f t="shared" si="4"/>
        <v>20789.573975797714</v>
      </c>
      <c r="F63" s="4">
        <f t="shared" si="5"/>
        <v>7266.6179595420899</v>
      </c>
      <c r="G63" s="4">
        <f t="shared" si="5"/>
        <v>24210.426024202279</v>
      </c>
    </row>
    <row r="64" spans="1:7" x14ac:dyDescent="0.35">
      <c r="A64">
        <f t="shared" si="0"/>
        <v>50</v>
      </c>
      <c r="B64" s="7">
        <f t="shared" si="1"/>
        <v>642.38865272947692</v>
      </c>
      <c r="C64" s="3">
        <f t="shared" si="2"/>
        <v>91.820618393106571</v>
      </c>
      <c r="D64" s="7">
        <f t="shared" si="3"/>
        <v>550.56803433637037</v>
      </c>
      <c r="E64" s="4">
        <f t="shared" si="4"/>
        <v>20239.005941461342</v>
      </c>
      <c r="F64" s="4">
        <f t="shared" si="5"/>
        <v>7358.4385779351969</v>
      </c>
      <c r="G64" s="4">
        <f t="shared" si="5"/>
        <v>24760.99405853865</v>
      </c>
    </row>
    <row r="65" spans="1:7" x14ac:dyDescent="0.35">
      <c r="A65">
        <f t="shared" si="0"/>
        <v>51</v>
      </c>
      <c r="B65" s="7">
        <f t="shared" si="1"/>
        <v>642.38865272947692</v>
      </c>
      <c r="C65" s="3">
        <f t="shared" si="2"/>
        <v>89.388942908120939</v>
      </c>
      <c r="D65" s="7">
        <f t="shared" si="3"/>
        <v>552.99970982135596</v>
      </c>
      <c r="E65" s="4">
        <f t="shared" si="4"/>
        <v>19686.006231639985</v>
      </c>
      <c r="F65" s="4">
        <f t="shared" si="5"/>
        <v>7447.8275208433179</v>
      </c>
      <c r="G65" s="4">
        <f t="shared" si="5"/>
        <v>25313.993768360007</v>
      </c>
    </row>
    <row r="66" spans="1:7" x14ac:dyDescent="0.35">
      <c r="A66">
        <f t="shared" si="0"/>
        <v>52</v>
      </c>
      <c r="B66" s="7">
        <f t="shared" si="1"/>
        <v>642.38865272947692</v>
      </c>
      <c r="C66" s="3">
        <f t="shared" si="2"/>
        <v>86.946527523076611</v>
      </c>
      <c r="D66" s="7">
        <f t="shared" si="3"/>
        <v>555.44212520640031</v>
      </c>
      <c r="E66" s="4">
        <f t="shared" si="4"/>
        <v>19130.564106433587</v>
      </c>
      <c r="F66" s="4">
        <f t="shared" si="5"/>
        <v>7534.7740483663947</v>
      </c>
      <c r="G66" s="4">
        <f t="shared" si="5"/>
        <v>25869.435893566406</v>
      </c>
    </row>
    <row r="67" spans="1:7" x14ac:dyDescent="0.35">
      <c r="A67">
        <f t="shared" si="0"/>
        <v>53</v>
      </c>
      <c r="B67" s="7">
        <f t="shared" si="1"/>
        <v>642.38865272947692</v>
      </c>
      <c r="C67" s="3">
        <f t="shared" si="2"/>
        <v>84.493324803415007</v>
      </c>
      <c r="D67" s="7">
        <f t="shared" si="3"/>
        <v>557.8953279260619</v>
      </c>
      <c r="E67" s="4">
        <f t="shared" si="4"/>
        <v>18572.668778507526</v>
      </c>
      <c r="F67" s="4">
        <f t="shared" si="5"/>
        <v>7619.2673731698096</v>
      </c>
      <c r="G67" s="4">
        <f t="shared" si="5"/>
        <v>26427.331221492466</v>
      </c>
    </row>
    <row r="68" spans="1:7" x14ac:dyDescent="0.35">
      <c r="A68">
        <f t="shared" si="0"/>
        <v>54</v>
      </c>
      <c r="B68" s="7">
        <f t="shared" si="1"/>
        <v>642.38865272947692</v>
      </c>
      <c r="C68" s="3">
        <f t="shared" si="2"/>
        <v>82.029287105074914</v>
      </c>
      <c r="D68" s="7">
        <f t="shared" si="3"/>
        <v>560.35936562440202</v>
      </c>
      <c r="E68" s="4">
        <f t="shared" si="4"/>
        <v>18012.309412883125</v>
      </c>
      <c r="F68" s="4">
        <f t="shared" si="5"/>
        <v>7701.2966602748847</v>
      </c>
      <c r="G68" s="4">
        <f t="shared" si="5"/>
        <v>26987.690587116867</v>
      </c>
    </row>
    <row r="69" spans="1:7" x14ac:dyDescent="0.35">
      <c r="A69">
        <f t="shared" si="0"/>
        <v>55</v>
      </c>
      <c r="B69" s="7">
        <f t="shared" si="1"/>
        <v>642.38865272947692</v>
      </c>
      <c r="C69" s="3">
        <f t="shared" si="2"/>
        <v>79.554366573567137</v>
      </c>
      <c r="D69" s="7">
        <f t="shared" si="3"/>
        <v>562.83428615590981</v>
      </c>
      <c r="E69" s="4">
        <f t="shared" si="4"/>
        <v>17449.475126727215</v>
      </c>
      <c r="F69" s="4">
        <f t="shared" si="5"/>
        <v>7780.8510268484515</v>
      </c>
      <c r="G69" s="4">
        <f t="shared" si="5"/>
        <v>27550.524873272778</v>
      </c>
    </row>
    <row r="70" spans="1:7" x14ac:dyDescent="0.35">
      <c r="A70">
        <f t="shared" si="0"/>
        <v>56</v>
      </c>
      <c r="B70" s="7">
        <f t="shared" si="1"/>
        <v>642.38865272947692</v>
      </c>
      <c r="C70" s="3">
        <f t="shared" si="2"/>
        <v>77.068515143045204</v>
      </c>
      <c r="D70" s="7">
        <f t="shared" si="3"/>
        <v>565.32013758643166</v>
      </c>
      <c r="E70" s="4">
        <f t="shared" si="4"/>
        <v>16884.154989140785</v>
      </c>
      <c r="F70" s="4">
        <f t="shared" si="5"/>
        <v>7857.9195419914968</v>
      </c>
      <c r="G70" s="4">
        <f t="shared" si="5"/>
        <v>28115.845010859208</v>
      </c>
    </row>
    <row r="71" spans="1:7" x14ac:dyDescent="0.35">
      <c r="A71">
        <f t="shared" si="0"/>
        <v>57</v>
      </c>
      <c r="B71" s="7">
        <f t="shared" si="1"/>
        <v>642.38865272947692</v>
      </c>
      <c r="C71" s="3">
        <f t="shared" si="2"/>
        <v>74.571684535371801</v>
      </c>
      <c r="D71" s="7">
        <f t="shared" si="3"/>
        <v>567.81696819410513</v>
      </c>
      <c r="E71" s="4">
        <f t="shared" si="4"/>
        <v>16316.33802094668</v>
      </c>
      <c r="F71" s="4">
        <f t="shared" si="5"/>
        <v>7932.4912265268686</v>
      </c>
      <c r="G71" s="4">
        <f t="shared" si="5"/>
        <v>28683.661979053311</v>
      </c>
    </row>
    <row r="72" spans="1:7" x14ac:dyDescent="0.35">
      <c r="A72">
        <f t="shared" si="0"/>
        <v>58</v>
      </c>
      <c r="B72" s="7">
        <f t="shared" si="1"/>
        <v>642.38865272947692</v>
      </c>
      <c r="C72" s="3">
        <f t="shared" si="2"/>
        <v>72.06382625918117</v>
      </c>
      <c r="D72" s="7">
        <f t="shared" si="3"/>
        <v>570.32482647029576</v>
      </c>
      <c r="E72" s="4">
        <f t="shared" si="4"/>
        <v>15746.013194476383</v>
      </c>
      <c r="F72" s="4">
        <f t="shared" si="5"/>
        <v>8004.5550527860496</v>
      </c>
      <c r="G72" s="4">
        <f t="shared" si="5"/>
        <v>29253.986805523607</v>
      </c>
    </row>
    <row r="73" spans="1:7" x14ac:dyDescent="0.35">
      <c r="A73">
        <f t="shared" si="0"/>
        <v>59</v>
      </c>
      <c r="B73" s="7">
        <f t="shared" si="1"/>
        <v>642.38865272947692</v>
      </c>
      <c r="C73" s="3">
        <f t="shared" si="2"/>
        <v>69.544891608937363</v>
      </c>
      <c r="D73" s="7">
        <f t="shared" si="3"/>
        <v>572.84376112053951</v>
      </c>
      <c r="E73" s="4">
        <f t="shared" si="4"/>
        <v>15173.169433355844</v>
      </c>
      <c r="F73" s="4">
        <f t="shared" si="5"/>
        <v>8074.0999443949868</v>
      </c>
      <c r="G73" s="4">
        <f t="shared" si="5"/>
        <v>29826.830566644148</v>
      </c>
    </row>
    <row r="74" spans="1:7" x14ac:dyDescent="0.35">
      <c r="A74">
        <f t="shared" si="0"/>
        <v>60</v>
      </c>
      <c r="B74" s="7">
        <f t="shared" si="1"/>
        <v>642.38865272947692</v>
      </c>
      <c r="C74" s="3">
        <f t="shared" si="2"/>
        <v>67.014831663988318</v>
      </c>
      <c r="D74" s="7">
        <f t="shared" si="3"/>
        <v>575.37382106548864</v>
      </c>
      <c r="E74" s="4">
        <f t="shared" si="4"/>
        <v>14597.795612290356</v>
      </c>
      <c r="F74" s="4">
        <f t="shared" si="5"/>
        <v>8141.1147760589747</v>
      </c>
      <c r="G74" s="4">
        <f t="shared" si="5"/>
        <v>30402.204387709637</v>
      </c>
    </row>
    <row r="75" spans="1:7" x14ac:dyDescent="0.35">
      <c r="A75">
        <f t="shared" si="0"/>
        <v>61</v>
      </c>
      <c r="B75" s="7">
        <f t="shared" si="1"/>
        <v>642.38865272947692</v>
      </c>
      <c r="C75" s="3">
        <f t="shared" si="2"/>
        <v>64.473597287615746</v>
      </c>
      <c r="D75" s="7">
        <f t="shared" si="3"/>
        <v>577.91505544186111</v>
      </c>
      <c r="E75" s="4">
        <f t="shared" si="4"/>
        <v>14019.880556848495</v>
      </c>
      <c r="F75" s="4">
        <f t="shared" si="5"/>
        <v>8205.5883733465907</v>
      </c>
      <c r="G75" s="4">
        <f t="shared" si="5"/>
        <v>30980.119443151496</v>
      </c>
    </row>
    <row r="76" spans="1:7" x14ac:dyDescent="0.35">
      <c r="A76">
        <f t="shared" si="0"/>
        <v>62</v>
      </c>
      <c r="B76" s="7">
        <f t="shared" si="1"/>
        <v>642.38865272947692</v>
      </c>
      <c r="C76" s="3">
        <f t="shared" si="2"/>
        <v>61.921139126080853</v>
      </c>
      <c r="D76" s="7">
        <f t="shared" si="3"/>
        <v>580.46751360339601</v>
      </c>
      <c r="E76" s="4">
        <f t="shared" si="4"/>
        <v>13439.413043245098</v>
      </c>
      <c r="F76" s="4">
        <f t="shared" si="5"/>
        <v>8267.5095124726722</v>
      </c>
      <c r="G76" s="4">
        <f t="shared" si="5"/>
        <v>31560.586956754891</v>
      </c>
    </row>
    <row r="77" spans="1:7" x14ac:dyDescent="0.35">
      <c r="A77">
        <f t="shared" si="0"/>
        <v>63</v>
      </c>
      <c r="B77" s="7">
        <f t="shared" si="1"/>
        <v>642.38865272947692</v>
      </c>
      <c r="C77" s="3">
        <f t="shared" si="2"/>
        <v>59.357407607665856</v>
      </c>
      <c r="D77" s="7">
        <f t="shared" si="3"/>
        <v>583.03124512181103</v>
      </c>
      <c r="E77" s="4">
        <f t="shared" si="4"/>
        <v>12856.381798123288</v>
      </c>
      <c r="F77" s="4">
        <f t="shared" si="5"/>
        <v>8326.8669200803379</v>
      </c>
      <c r="G77" s="4">
        <f t="shared" si="5"/>
        <v>32143.618201876703</v>
      </c>
    </row>
    <row r="78" spans="1:7" x14ac:dyDescent="0.35">
      <c r="A78">
        <f t="shared" si="0"/>
        <v>64</v>
      </c>
      <c r="B78" s="7">
        <f t="shared" si="1"/>
        <v>642.38865272947692</v>
      </c>
      <c r="C78" s="3">
        <f t="shared" si="2"/>
        <v>56.782352941711189</v>
      </c>
      <c r="D78" s="7">
        <f t="shared" si="3"/>
        <v>585.60629978776569</v>
      </c>
      <c r="E78" s="4">
        <f t="shared" si="4"/>
        <v>12270.775498335523</v>
      </c>
      <c r="F78" s="4">
        <f t="shared" si="5"/>
        <v>8383.6492730220489</v>
      </c>
      <c r="G78" s="4">
        <f t="shared" si="5"/>
        <v>32729.22450166447</v>
      </c>
    </row>
    <row r="79" spans="1:7" x14ac:dyDescent="0.35">
      <c r="A79">
        <f t="shared" si="0"/>
        <v>65</v>
      </c>
      <c r="B79" s="7">
        <f t="shared" si="1"/>
        <v>642.38865272947692</v>
      </c>
      <c r="C79" s="3">
        <f t="shared" si="2"/>
        <v>54.195925117648557</v>
      </c>
      <c r="D79" s="7">
        <f t="shared" si="3"/>
        <v>588.19272761182833</v>
      </c>
      <c r="E79" s="4">
        <f t="shared" si="4"/>
        <v>11682.582770723695</v>
      </c>
      <c r="F79" s="4">
        <f t="shared" si="5"/>
        <v>8437.8451981396975</v>
      </c>
      <c r="G79" s="4">
        <f t="shared" si="5"/>
        <v>33317.417229276296</v>
      </c>
    </row>
    <row r="80" spans="1:7" x14ac:dyDescent="0.35">
      <c r="A80">
        <f t="shared" ref="A80:A98" si="6">A79+1</f>
        <v>66</v>
      </c>
      <c r="B80" s="7">
        <f t="shared" ref="B80:B98" si="7">E$7</f>
        <v>642.38865272947692</v>
      </c>
      <c r="C80" s="3">
        <f t="shared" ref="C80:C98" si="8">E79*(B$11/B$10)</f>
        <v>51.598073904029654</v>
      </c>
      <c r="D80" s="7">
        <f t="shared" ref="D80:D98" si="9">B80-C80</f>
        <v>590.79057882544726</v>
      </c>
      <c r="E80" s="4">
        <f t="shared" ref="E80:E98" si="10">E79-D80</f>
        <v>11091.792191898248</v>
      </c>
      <c r="F80" s="4">
        <f t="shared" ref="F80:G98" si="11">F79+C80</f>
        <v>8489.4432720437271</v>
      </c>
      <c r="G80" s="4">
        <f t="shared" si="11"/>
        <v>33908.207808101746</v>
      </c>
    </row>
    <row r="81" spans="1:7" x14ac:dyDescent="0.35">
      <c r="A81">
        <f t="shared" si="6"/>
        <v>67</v>
      </c>
      <c r="B81" s="7">
        <f t="shared" si="7"/>
        <v>642.38865272947692</v>
      </c>
      <c r="C81" s="3">
        <f t="shared" si="8"/>
        <v>48.988748847550596</v>
      </c>
      <c r="D81" s="7">
        <f t="shared" si="9"/>
        <v>593.39990388192632</v>
      </c>
      <c r="E81" s="4">
        <f t="shared" si="10"/>
        <v>10498.392288016323</v>
      </c>
      <c r="F81" s="4">
        <f t="shared" si="11"/>
        <v>8538.4320208912777</v>
      </c>
      <c r="G81" s="4">
        <f t="shared" si="11"/>
        <v>34501.60771198367</v>
      </c>
    </row>
    <row r="82" spans="1:7" x14ac:dyDescent="0.35">
      <c r="A82">
        <f t="shared" si="6"/>
        <v>68</v>
      </c>
      <c r="B82" s="7">
        <f t="shared" si="7"/>
        <v>642.38865272947692</v>
      </c>
      <c r="C82" s="3">
        <f t="shared" si="8"/>
        <v>46.367899272072094</v>
      </c>
      <c r="D82" s="7">
        <f t="shared" si="9"/>
        <v>596.02075345740479</v>
      </c>
      <c r="E82" s="4">
        <f t="shared" si="10"/>
        <v>9902.3715345589171</v>
      </c>
      <c r="F82" s="4">
        <f t="shared" si="11"/>
        <v>8584.7999201633502</v>
      </c>
      <c r="G82" s="4">
        <f t="shared" si="11"/>
        <v>35097.628465441077</v>
      </c>
    </row>
    <row r="83" spans="1:7" x14ac:dyDescent="0.35">
      <c r="A83">
        <f t="shared" si="6"/>
        <v>69</v>
      </c>
      <c r="B83" s="7">
        <f t="shared" si="7"/>
        <v>642.38865272947692</v>
      </c>
      <c r="C83" s="3">
        <f t="shared" si="8"/>
        <v>43.73547427763522</v>
      </c>
      <c r="D83" s="7">
        <f t="shared" si="9"/>
        <v>598.65317845184165</v>
      </c>
      <c r="E83" s="4">
        <f t="shared" si="10"/>
        <v>9303.718356107076</v>
      </c>
      <c r="F83" s="4">
        <f t="shared" si="11"/>
        <v>8628.5353944409853</v>
      </c>
      <c r="G83" s="4">
        <f t="shared" si="11"/>
        <v>35696.281643892922</v>
      </c>
    </row>
    <row r="84" spans="1:7" x14ac:dyDescent="0.35">
      <c r="A84">
        <f t="shared" si="6"/>
        <v>70</v>
      </c>
      <c r="B84" s="7">
        <f t="shared" si="7"/>
        <v>642.38865272947692</v>
      </c>
      <c r="C84" s="3">
        <f t="shared" si="8"/>
        <v>41.091422739472918</v>
      </c>
      <c r="D84" s="7">
        <f t="shared" si="9"/>
        <v>601.29722999000398</v>
      </c>
      <c r="E84" s="4">
        <f t="shared" si="10"/>
        <v>8702.4211261170713</v>
      </c>
      <c r="F84" s="4">
        <f t="shared" si="11"/>
        <v>8669.6268171804586</v>
      </c>
      <c r="G84" s="4">
        <f t="shared" si="11"/>
        <v>36297.578873882929</v>
      </c>
    </row>
    <row r="85" spans="1:7" x14ac:dyDescent="0.35">
      <c r="A85">
        <f t="shared" si="6"/>
        <v>71</v>
      </c>
      <c r="B85" s="7">
        <f t="shared" si="7"/>
        <v>642.38865272947692</v>
      </c>
      <c r="C85" s="3">
        <f t="shared" si="8"/>
        <v>38.435693307017068</v>
      </c>
      <c r="D85" s="7">
        <f t="shared" si="9"/>
        <v>603.9529594224598</v>
      </c>
      <c r="E85" s="4">
        <f t="shared" si="10"/>
        <v>8098.4681666946117</v>
      </c>
      <c r="F85" s="4">
        <f t="shared" si="11"/>
        <v>8708.0625104874762</v>
      </c>
      <c r="G85" s="4">
        <f t="shared" si="11"/>
        <v>36901.531833305387</v>
      </c>
    </row>
    <row r="86" spans="1:7" x14ac:dyDescent="0.35">
      <c r="A86">
        <f t="shared" si="6"/>
        <v>72</v>
      </c>
      <c r="B86" s="7">
        <f t="shared" si="7"/>
        <v>642.38865272947692</v>
      </c>
      <c r="C86" s="3">
        <f t="shared" si="8"/>
        <v>35.7682344029012</v>
      </c>
      <c r="D86" s="7">
        <f t="shared" si="9"/>
        <v>606.62041832657576</v>
      </c>
      <c r="E86" s="4">
        <f t="shared" si="10"/>
        <v>7491.8477483680363</v>
      </c>
      <c r="F86" s="4">
        <f t="shared" si="11"/>
        <v>8743.8307448903779</v>
      </c>
      <c r="G86" s="4">
        <f t="shared" si="11"/>
        <v>37508.15225163196</v>
      </c>
    </row>
    <row r="87" spans="1:7" x14ac:dyDescent="0.35">
      <c r="A87">
        <f t="shared" si="6"/>
        <v>73</v>
      </c>
      <c r="B87" s="7">
        <f t="shared" si="7"/>
        <v>642.38865272947692</v>
      </c>
      <c r="C87" s="3">
        <f t="shared" si="8"/>
        <v>33.088994221958828</v>
      </c>
      <c r="D87" s="7">
        <f t="shared" si="9"/>
        <v>609.29965850751807</v>
      </c>
      <c r="E87" s="4">
        <f t="shared" si="10"/>
        <v>6882.5480898605183</v>
      </c>
      <c r="F87" s="4">
        <f t="shared" si="11"/>
        <v>8776.9197391123362</v>
      </c>
      <c r="G87" s="4">
        <f t="shared" si="11"/>
        <v>38117.451910139476</v>
      </c>
    </row>
    <row r="88" spans="1:7" x14ac:dyDescent="0.35">
      <c r="A88">
        <f t="shared" si="6"/>
        <v>74</v>
      </c>
      <c r="B88" s="7">
        <f t="shared" si="7"/>
        <v>642.38865272947692</v>
      </c>
      <c r="C88" s="3">
        <f t="shared" si="8"/>
        <v>30.39792073021729</v>
      </c>
      <c r="D88" s="7">
        <f t="shared" si="9"/>
        <v>611.99073199925965</v>
      </c>
      <c r="E88" s="4">
        <f t="shared" si="10"/>
        <v>6270.5573578612584</v>
      </c>
      <c r="F88" s="4">
        <f t="shared" si="11"/>
        <v>8807.3176598425543</v>
      </c>
      <c r="G88" s="4">
        <f t="shared" si="11"/>
        <v>38729.442642138732</v>
      </c>
    </row>
    <row r="89" spans="1:7" x14ac:dyDescent="0.35">
      <c r="A89">
        <f t="shared" si="6"/>
        <v>75</v>
      </c>
      <c r="B89" s="7">
        <f t="shared" si="7"/>
        <v>642.38865272947692</v>
      </c>
      <c r="C89" s="3">
        <f t="shared" si="8"/>
        <v>27.694961663887227</v>
      </c>
      <c r="D89" s="7">
        <f t="shared" si="9"/>
        <v>614.69369106558975</v>
      </c>
      <c r="E89" s="4">
        <f t="shared" si="10"/>
        <v>5655.8636667956689</v>
      </c>
      <c r="F89" s="4">
        <f t="shared" si="11"/>
        <v>8835.0126215064411</v>
      </c>
      <c r="G89" s="4">
        <f t="shared" si="11"/>
        <v>39344.136333204326</v>
      </c>
    </row>
    <row r="90" spans="1:7" x14ac:dyDescent="0.35">
      <c r="A90">
        <f t="shared" si="6"/>
        <v>76</v>
      </c>
      <c r="B90" s="7">
        <f t="shared" si="7"/>
        <v>642.38865272947692</v>
      </c>
      <c r="C90" s="3">
        <f t="shared" si="8"/>
        <v>24.980064528347537</v>
      </c>
      <c r="D90" s="7">
        <f t="shared" si="9"/>
        <v>617.40858820112942</v>
      </c>
      <c r="E90" s="4">
        <f t="shared" si="10"/>
        <v>5038.4550785945394</v>
      </c>
      <c r="F90" s="4">
        <f t="shared" si="11"/>
        <v>8859.9926860347878</v>
      </c>
      <c r="G90" s="4">
        <f t="shared" si="11"/>
        <v>39961.544921405453</v>
      </c>
    </row>
    <row r="91" spans="1:7" x14ac:dyDescent="0.35">
      <c r="A91">
        <f t="shared" si="6"/>
        <v>77</v>
      </c>
      <c r="B91" s="7">
        <f t="shared" si="7"/>
        <v>642.38865272947692</v>
      </c>
      <c r="C91" s="3">
        <f t="shared" si="8"/>
        <v>22.253176597125883</v>
      </c>
      <c r="D91" s="7">
        <f t="shared" si="9"/>
        <v>620.13547613235107</v>
      </c>
      <c r="E91" s="4">
        <f t="shared" si="10"/>
        <v>4418.3196024621884</v>
      </c>
      <c r="F91" s="4">
        <f t="shared" si="11"/>
        <v>8882.245862631913</v>
      </c>
      <c r="G91" s="4">
        <f t="shared" si="11"/>
        <v>40581.680397537806</v>
      </c>
    </row>
    <row r="92" spans="1:7" x14ac:dyDescent="0.35">
      <c r="A92">
        <f t="shared" si="6"/>
        <v>78</v>
      </c>
      <c r="B92" s="7">
        <f t="shared" si="7"/>
        <v>642.38865272947692</v>
      </c>
      <c r="C92" s="3">
        <f t="shared" si="8"/>
        <v>19.514244910874666</v>
      </c>
      <c r="D92" s="7">
        <f t="shared" si="9"/>
        <v>622.87440781860221</v>
      </c>
      <c r="E92" s="4">
        <f t="shared" si="10"/>
        <v>3795.4451946435861</v>
      </c>
      <c r="F92" s="4">
        <f t="shared" si="11"/>
        <v>8901.7601075427883</v>
      </c>
      <c r="G92" s="4">
        <f t="shared" si="11"/>
        <v>41204.554805356405</v>
      </c>
    </row>
    <row r="93" spans="1:7" x14ac:dyDescent="0.35">
      <c r="A93">
        <f t="shared" si="6"/>
        <v>79</v>
      </c>
      <c r="B93" s="7">
        <f t="shared" si="7"/>
        <v>642.38865272947692</v>
      </c>
      <c r="C93" s="3">
        <f t="shared" si="8"/>
        <v>16.763216276342504</v>
      </c>
      <c r="D93" s="7">
        <f t="shared" si="9"/>
        <v>625.6254364531344</v>
      </c>
      <c r="E93" s="4">
        <f t="shared" si="10"/>
        <v>3169.8197581904515</v>
      </c>
      <c r="F93" s="4">
        <f t="shared" si="11"/>
        <v>8918.5233238191304</v>
      </c>
      <c r="G93" s="4">
        <f t="shared" si="11"/>
        <v>41830.180241809539</v>
      </c>
    </row>
    <row r="94" spans="1:7" x14ac:dyDescent="0.35">
      <c r="A94">
        <f t="shared" si="6"/>
        <v>80</v>
      </c>
      <c r="B94" s="7">
        <f t="shared" si="7"/>
        <v>642.38865272947692</v>
      </c>
      <c r="C94" s="3">
        <f t="shared" si="8"/>
        <v>14.000037265341161</v>
      </c>
      <c r="D94" s="7">
        <f t="shared" si="9"/>
        <v>628.3886154641358</v>
      </c>
      <c r="E94" s="4">
        <f t="shared" si="10"/>
        <v>2541.4311427263156</v>
      </c>
      <c r="F94" s="4">
        <f t="shared" si="11"/>
        <v>8932.5233610844716</v>
      </c>
      <c r="G94" s="4">
        <f t="shared" si="11"/>
        <v>42458.568857273676</v>
      </c>
    </row>
    <row r="95" spans="1:7" x14ac:dyDescent="0.35">
      <c r="A95">
        <f t="shared" si="6"/>
        <v>81</v>
      </c>
      <c r="B95" s="7">
        <f t="shared" si="7"/>
        <v>642.38865272947692</v>
      </c>
      <c r="C95" s="3">
        <f t="shared" si="8"/>
        <v>11.224654213707893</v>
      </c>
      <c r="D95" s="7">
        <f t="shared" si="9"/>
        <v>631.16399851576898</v>
      </c>
      <c r="E95" s="4">
        <f t="shared" si="10"/>
        <v>1910.2671442105466</v>
      </c>
      <c r="F95" s="4">
        <f t="shared" si="11"/>
        <v>8943.7480152981789</v>
      </c>
      <c r="G95" s="4">
        <f t="shared" si="11"/>
        <v>43089.732855789443</v>
      </c>
    </row>
    <row r="96" spans="1:7" x14ac:dyDescent="0.35">
      <c r="A96">
        <f t="shared" si="6"/>
        <v>82</v>
      </c>
      <c r="B96" s="7">
        <f t="shared" si="7"/>
        <v>642.38865272947692</v>
      </c>
      <c r="C96" s="3">
        <f t="shared" si="8"/>
        <v>8.437013220263248</v>
      </c>
      <c r="D96" s="7">
        <f t="shared" si="9"/>
        <v>633.95163950921369</v>
      </c>
      <c r="E96" s="4">
        <f t="shared" si="10"/>
        <v>1276.3155047013329</v>
      </c>
      <c r="F96" s="4">
        <f t="shared" si="11"/>
        <v>8952.1850285184428</v>
      </c>
      <c r="G96" s="4">
        <f t="shared" si="11"/>
        <v>43723.684495298658</v>
      </c>
    </row>
    <row r="97" spans="1:7" x14ac:dyDescent="0.35">
      <c r="A97">
        <f t="shared" si="6"/>
        <v>83</v>
      </c>
      <c r="B97" s="7">
        <f t="shared" si="7"/>
        <v>642.38865272947692</v>
      </c>
      <c r="C97" s="3">
        <f t="shared" si="8"/>
        <v>5.6370601457642202</v>
      </c>
      <c r="D97" s="7">
        <f t="shared" si="9"/>
        <v>636.75159258371275</v>
      </c>
      <c r="E97" s="4">
        <f t="shared" si="10"/>
        <v>639.56391211762013</v>
      </c>
      <c r="F97" s="4">
        <f t="shared" si="11"/>
        <v>8957.8220886642066</v>
      </c>
      <c r="G97" s="4">
        <f t="shared" si="11"/>
        <v>44360.436087882372</v>
      </c>
    </row>
    <row r="98" spans="1:7" x14ac:dyDescent="0.35">
      <c r="A98">
        <f t="shared" si="6"/>
        <v>84</v>
      </c>
      <c r="B98" s="7">
        <f t="shared" si="7"/>
        <v>642.38865272947692</v>
      </c>
      <c r="C98" s="3">
        <f t="shared" si="8"/>
        <v>2.8247406118528224</v>
      </c>
      <c r="D98" s="7">
        <f t="shared" si="9"/>
        <v>639.56391211762411</v>
      </c>
      <c r="E98" s="4">
        <f t="shared" si="10"/>
        <v>-3.979039320256561E-12</v>
      </c>
      <c r="F98" s="4">
        <f t="shared" si="11"/>
        <v>8960.6468292760601</v>
      </c>
      <c r="G98" s="4">
        <f t="shared" si="11"/>
        <v>44999.999999999993</v>
      </c>
    </row>
    <row r="100" spans="1:7" x14ac:dyDescent="0.35">
      <c r="A100" t="s">
        <v>19</v>
      </c>
      <c r="B100" s="4">
        <f>SUM(B14:B99)</f>
        <v>53960.646829276004</v>
      </c>
      <c r="C100" s="4">
        <f>SUM(C14:C99)</f>
        <v>8960.6468292760601</v>
      </c>
      <c r="D100" s="4">
        <f>SUM(D14:D99)</f>
        <v>44999.999999999993</v>
      </c>
    </row>
  </sheetData>
  <pageMargins left="0.45" right="0.45" top="0.75" bottom="0.75" header="0.3" footer="0.3"/>
  <pageSetup orientation="portrait" r:id="rId1"/>
  <headerFooter>
    <oddHeader>&amp;LName: Sean Gelski&amp;CCIT 110 Principles of CIT- Fall 2020&amp;RDate Printed:&amp;D</oddHeader>
    <oddFooter>&amp;LFile: &amp;F&amp;CPage: &amp;P &amp;N&amp;RSheet: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5"/>
  <sheetViews>
    <sheetView workbookViewId="0">
      <pane ySplit="12" topLeftCell="A13" activePane="bottomLeft" state="frozen"/>
      <selection activeCell="D374" sqref="D374"/>
      <selection pane="bottomLeft" activeCell="A11" sqref="A11"/>
    </sheetView>
  </sheetViews>
  <sheetFormatPr defaultRowHeight="14.5" x14ac:dyDescent="0.35"/>
  <cols>
    <col min="1" max="1" width="14.36328125" bestFit="1" customWidth="1"/>
    <col min="2" max="2" width="12.1796875" bestFit="1" customWidth="1"/>
    <col min="3" max="3" width="11.08984375" bestFit="1" customWidth="1"/>
    <col min="4" max="4" width="12.7265625" bestFit="1" customWidth="1"/>
    <col min="5" max="5" width="12.08984375" bestFit="1" customWidth="1"/>
    <col min="6" max="6" width="11.08984375" bestFit="1" customWidth="1"/>
    <col min="7" max="7" width="12.08984375" bestFit="1" customWidth="1"/>
  </cols>
  <sheetData>
    <row r="1" spans="1:7" x14ac:dyDescent="0.35">
      <c r="A1" s="8" t="s">
        <v>22</v>
      </c>
    </row>
    <row r="2" spans="1:7" x14ac:dyDescent="0.35">
      <c r="A2" t="s">
        <v>31</v>
      </c>
    </row>
    <row r="3" spans="1:7" x14ac:dyDescent="0.35">
      <c r="A3" t="s">
        <v>32</v>
      </c>
    </row>
    <row r="4" spans="1:7" x14ac:dyDescent="0.35">
      <c r="A4" t="s">
        <v>33</v>
      </c>
      <c r="D4" s="8" t="s">
        <v>26</v>
      </c>
    </row>
    <row r="5" spans="1:7" x14ac:dyDescent="0.35">
      <c r="A5" t="s">
        <v>16</v>
      </c>
      <c r="B5" s="6">
        <v>150000</v>
      </c>
      <c r="D5" t="s">
        <v>7</v>
      </c>
      <c r="E5">
        <f>B8*B9</f>
        <v>360</v>
      </c>
    </row>
    <row r="6" spans="1:7" x14ac:dyDescent="0.35">
      <c r="A6" t="s">
        <v>17</v>
      </c>
      <c r="B6" s="6">
        <v>25000</v>
      </c>
      <c r="D6" t="s">
        <v>4</v>
      </c>
      <c r="E6" s="7">
        <f>PMT(B10/B9,E5,-B7,0,0)</f>
        <v>578.89448946515972</v>
      </c>
    </row>
    <row r="7" spans="1:7" x14ac:dyDescent="0.35">
      <c r="A7" t="s">
        <v>0</v>
      </c>
      <c r="B7" s="6">
        <f>B5-B6</f>
        <v>125000</v>
      </c>
      <c r="D7" t="s">
        <v>5</v>
      </c>
      <c r="E7" s="7">
        <f>E5*E6</f>
        <v>208402.01620745749</v>
      </c>
    </row>
    <row r="8" spans="1:7" x14ac:dyDescent="0.35">
      <c r="A8" t="s">
        <v>1</v>
      </c>
      <c r="B8">
        <v>30</v>
      </c>
      <c r="D8" t="s">
        <v>6</v>
      </c>
      <c r="E8" s="7">
        <f>E7-B7</f>
        <v>83402.016207457491</v>
      </c>
    </row>
    <row r="9" spans="1:7" x14ac:dyDescent="0.35">
      <c r="A9" t="s">
        <v>3</v>
      </c>
      <c r="B9">
        <v>12</v>
      </c>
    </row>
    <row r="10" spans="1:7" x14ac:dyDescent="0.35">
      <c r="A10" t="s">
        <v>18</v>
      </c>
      <c r="B10" s="5">
        <v>3.7499999999999999E-2</v>
      </c>
    </row>
    <row r="12" spans="1:7" x14ac:dyDescent="0.35">
      <c r="A12" t="s">
        <v>10</v>
      </c>
      <c r="B12" t="s">
        <v>4</v>
      </c>
      <c r="C12" t="s">
        <v>11</v>
      </c>
      <c r="D12" t="s">
        <v>12</v>
      </c>
      <c r="E12" t="s">
        <v>13</v>
      </c>
      <c r="F12" t="s">
        <v>20</v>
      </c>
      <c r="G12" t="s">
        <v>21</v>
      </c>
    </row>
    <row r="13" spans="1:7" x14ac:dyDescent="0.35">
      <c r="A13">
        <v>0</v>
      </c>
      <c r="B13" s="3">
        <v>0</v>
      </c>
      <c r="C13" s="3">
        <v>0</v>
      </c>
      <c r="D13" s="3">
        <v>0</v>
      </c>
      <c r="E13" s="3">
        <f>B7</f>
        <v>125000</v>
      </c>
      <c r="F13" s="4">
        <f>C13</f>
        <v>0</v>
      </c>
      <c r="G13" s="4">
        <f>D13</f>
        <v>0</v>
      </c>
    </row>
    <row r="14" spans="1:7" x14ac:dyDescent="0.35">
      <c r="A14">
        <f>A13+1</f>
        <v>1</v>
      </c>
      <c r="B14" s="7">
        <f>E$6</f>
        <v>578.89448946515972</v>
      </c>
      <c r="C14" s="3">
        <f>E13*(B$10/B$9)</f>
        <v>390.62499999999994</v>
      </c>
      <c r="D14" s="7">
        <f>B14-C14</f>
        <v>188.26948946515978</v>
      </c>
      <c r="E14" s="4">
        <f>E13-D14</f>
        <v>124811.73051053484</v>
      </c>
      <c r="F14" s="4">
        <f>F13+C14</f>
        <v>390.62499999999994</v>
      </c>
      <c r="G14" s="4">
        <f>G13+D14</f>
        <v>188.26948946515978</v>
      </c>
    </row>
    <row r="15" spans="1:7" x14ac:dyDescent="0.35">
      <c r="A15">
        <f t="shared" ref="A15:A78" si="0">A14+1</f>
        <v>2</v>
      </c>
      <c r="B15" s="7">
        <f t="shared" ref="B15:B78" si="1">E$6</f>
        <v>578.89448946515972</v>
      </c>
      <c r="C15" s="3">
        <f t="shared" ref="C15:C78" si="2">E14*(B$10/B$9)</f>
        <v>390.0366578454213</v>
      </c>
      <c r="D15" s="7">
        <f t="shared" ref="D15:D78" si="3">B15-C15</f>
        <v>188.85783161973842</v>
      </c>
      <c r="E15" s="4">
        <f t="shared" ref="E15:E78" si="4">E14-D15</f>
        <v>124622.8726789151</v>
      </c>
      <c r="F15" s="4">
        <f t="shared" ref="F15:G78" si="5">F14+C15</f>
        <v>780.66165784542125</v>
      </c>
      <c r="G15" s="4">
        <f t="shared" si="5"/>
        <v>377.1273210848982</v>
      </c>
    </row>
    <row r="16" spans="1:7" x14ac:dyDescent="0.35">
      <c r="A16">
        <f t="shared" si="0"/>
        <v>3</v>
      </c>
      <c r="B16" s="7">
        <f t="shared" si="1"/>
        <v>578.89448946515972</v>
      </c>
      <c r="C16" s="3">
        <f t="shared" si="2"/>
        <v>389.44647712160963</v>
      </c>
      <c r="D16" s="7">
        <f t="shared" si="3"/>
        <v>189.44801234355009</v>
      </c>
      <c r="E16" s="4">
        <f t="shared" si="4"/>
        <v>124433.42466657155</v>
      </c>
      <c r="F16" s="4">
        <f t="shared" si="5"/>
        <v>1170.1081349670308</v>
      </c>
      <c r="G16" s="4">
        <f t="shared" si="5"/>
        <v>566.57533342844829</v>
      </c>
    </row>
    <row r="17" spans="1:7" x14ac:dyDescent="0.35">
      <c r="A17">
        <f t="shared" si="0"/>
        <v>4</v>
      </c>
      <c r="B17" s="7">
        <f t="shared" si="1"/>
        <v>578.89448946515972</v>
      </c>
      <c r="C17" s="3">
        <f t="shared" si="2"/>
        <v>388.85445208303605</v>
      </c>
      <c r="D17" s="7">
        <f t="shared" si="3"/>
        <v>190.04003738212367</v>
      </c>
      <c r="E17" s="4">
        <f t="shared" si="4"/>
        <v>124243.38462918943</v>
      </c>
      <c r="F17" s="4">
        <f t="shared" si="5"/>
        <v>1558.9625870500668</v>
      </c>
      <c r="G17" s="4">
        <f t="shared" si="5"/>
        <v>756.6153708105719</v>
      </c>
    </row>
    <row r="18" spans="1:7" x14ac:dyDescent="0.35">
      <c r="A18">
        <f t="shared" si="0"/>
        <v>5</v>
      </c>
      <c r="B18" s="7">
        <f t="shared" si="1"/>
        <v>578.89448946515972</v>
      </c>
      <c r="C18" s="3">
        <f t="shared" si="2"/>
        <v>388.26057696621695</v>
      </c>
      <c r="D18" s="7">
        <f t="shared" si="3"/>
        <v>190.63391249894278</v>
      </c>
      <c r="E18" s="4">
        <f t="shared" si="4"/>
        <v>124052.75071669048</v>
      </c>
      <c r="F18" s="4">
        <f t="shared" si="5"/>
        <v>1947.2231640162836</v>
      </c>
      <c r="G18" s="4">
        <f t="shared" si="5"/>
        <v>947.24928330951468</v>
      </c>
    </row>
    <row r="19" spans="1:7" x14ac:dyDescent="0.35">
      <c r="A19">
        <f t="shared" si="0"/>
        <v>6</v>
      </c>
      <c r="B19" s="7">
        <f t="shared" si="1"/>
        <v>578.89448946515972</v>
      </c>
      <c r="C19" s="3">
        <f t="shared" si="2"/>
        <v>387.66484598965775</v>
      </c>
      <c r="D19" s="7">
        <f t="shared" si="3"/>
        <v>191.22964347550197</v>
      </c>
      <c r="E19" s="4">
        <f t="shared" si="4"/>
        <v>123861.52107321499</v>
      </c>
      <c r="F19" s="4">
        <f t="shared" si="5"/>
        <v>2334.8880100059414</v>
      </c>
      <c r="G19" s="4">
        <f t="shared" si="5"/>
        <v>1138.4789267850167</v>
      </c>
    </row>
    <row r="20" spans="1:7" x14ac:dyDescent="0.35">
      <c r="A20">
        <f t="shared" si="0"/>
        <v>7</v>
      </c>
      <c r="B20" s="7">
        <f t="shared" si="1"/>
        <v>578.89448946515972</v>
      </c>
      <c r="C20" s="3">
        <f t="shared" si="2"/>
        <v>387.06725335379679</v>
      </c>
      <c r="D20" s="7">
        <f t="shared" si="3"/>
        <v>191.82723611136294</v>
      </c>
      <c r="E20" s="4">
        <f t="shared" si="4"/>
        <v>123669.69383710362</v>
      </c>
      <c r="F20" s="4">
        <f t="shared" si="5"/>
        <v>2721.9552633597382</v>
      </c>
      <c r="G20" s="4">
        <f t="shared" si="5"/>
        <v>1330.3061628963796</v>
      </c>
    </row>
    <row r="21" spans="1:7" x14ac:dyDescent="0.35">
      <c r="A21">
        <f t="shared" si="0"/>
        <v>8</v>
      </c>
      <c r="B21" s="7">
        <f t="shared" si="1"/>
        <v>578.89448946515972</v>
      </c>
      <c r="C21" s="3">
        <f t="shared" si="2"/>
        <v>386.46779324094877</v>
      </c>
      <c r="D21" s="7">
        <f t="shared" si="3"/>
        <v>192.42669622421096</v>
      </c>
      <c r="E21" s="4">
        <f t="shared" si="4"/>
        <v>123477.26714087941</v>
      </c>
      <c r="F21" s="4">
        <f t="shared" si="5"/>
        <v>3108.4230566006868</v>
      </c>
      <c r="G21" s="4">
        <f t="shared" si="5"/>
        <v>1522.7328591205905</v>
      </c>
    </row>
    <row r="22" spans="1:7" x14ac:dyDescent="0.35">
      <c r="A22">
        <f t="shared" si="0"/>
        <v>9</v>
      </c>
      <c r="B22" s="7">
        <f t="shared" si="1"/>
        <v>578.89448946515972</v>
      </c>
      <c r="C22" s="3">
        <f t="shared" si="2"/>
        <v>385.86645981524811</v>
      </c>
      <c r="D22" s="7">
        <f t="shared" si="3"/>
        <v>193.02802964991162</v>
      </c>
      <c r="E22" s="4">
        <f t="shared" si="4"/>
        <v>123284.2391112295</v>
      </c>
      <c r="F22" s="4">
        <f t="shared" si="5"/>
        <v>3494.2895164159349</v>
      </c>
      <c r="G22" s="4">
        <f t="shared" si="5"/>
        <v>1715.7608887705021</v>
      </c>
    </row>
    <row r="23" spans="1:7" x14ac:dyDescent="0.35">
      <c r="A23">
        <f t="shared" si="0"/>
        <v>10</v>
      </c>
      <c r="B23" s="7">
        <f t="shared" si="1"/>
        <v>578.89448946515972</v>
      </c>
      <c r="C23" s="3">
        <f t="shared" si="2"/>
        <v>385.26324722259216</v>
      </c>
      <c r="D23" s="7">
        <f t="shared" si="3"/>
        <v>193.63124224256757</v>
      </c>
      <c r="E23" s="4">
        <f t="shared" si="4"/>
        <v>123090.60786898693</v>
      </c>
      <c r="F23" s="4">
        <f t="shared" si="5"/>
        <v>3879.5527636385273</v>
      </c>
      <c r="G23" s="4">
        <f t="shared" si="5"/>
        <v>1909.3921310130697</v>
      </c>
    </row>
    <row r="24" spans="1:7" x14ac:dyDescent="0.35">
      <c r="A24">
        <f t="shared" si="0"/>
        <v>11</v>
      </c>
      <c r="B24" s="7">
        <f t="shared" si="1"/>
        <v>578.89448946515972</v>
      </c>
      <c r="C24" s="3">
        <f t="shared" si="2"/>
        <v>384.65814959058412</v>
      </c>
      <c r="D24" s="7">
        <f t="shared" si="3"/>
        <v>194.23633987457561</v>
      </c>
      <c r="E24" s="4">
        <f t="shared" si="4"/>
        <v>122896.37152911235</v>
      </c>
      <c r="F24" s="4">
        <f t="shared" si="5"/>
        <v>4264.2109132291116</v>
      </c>
      <c r="G24" s="4">
        <f t="shared" si="5"/>
        <v>2103.6284708876456</v>
      </c>
    </row>
    <row r="25" spans="1:7" x14ac:dyDescent="0.35">
      <c r="A25">
        <f t="shared" si="0"/>
        <v>12</v>
      </c>
      <c r="B25" s="7">
        <f t="shared" si="1"/>
        <v>578.89448946515972</v>
      </c>
      <c r="C25" s="3">
        <f t="shared" si="2"/>
        <v>384.05116102847609</v>
      </c>
      <c r="D25" s="7">
        <f t="shared" si="3"/>
        <v>194.84332843668363</v>
      </c>
      <c r="E25" s="4">
        <f t="shared" si="4"/>
        <v>122701.52820067568</v>
      </c>
      <c r="F25" s="4">
        <f t="shared" si="5"/>
        <v>4648.2620742575873</v>
      </c>
      <c r="G25" s="4">
        <f t="shared" si="5"/>
        <v>2298.4717993243294</v>
      </c>
    </row>
    <row r="26" spans="1:7" x14ac:dyDescent="0.35">
      <c r="A26">
        <f t="shared" si="0"/>
        <v>13</v>
      </c>
      <c r="B26" s="7">
        <f t="shared" si="1"/>
        <v>578.89448946515972</v>
      </c>
      <c r="C26" s="3">
        <f t="shared" si="2"/>
        <v>383.44227562711143</v>
      </c>
      <c r="D26" s="7">
        <f t="shared" si="3"/>
        <v>195.45221383804829</v>
      </c>
      <c r="E26" s="4">
        <f t="shared" si="4"/>
        <v>122506.07598683763</v>
      </c>
      <c r="F26" s="4">
        <f t="shared" si="5"/>
        <v>5031.7043498846988</v>
      </c>
      <c r="G26" s="4">
        <f t="shared" si="5"/>
        <v>2493.9240131623778</v>
      </c>
    </row>
    <row r="27" spans="1:7" x14ac:dyDescent="0.35">
      <c r="A27">
        <f t="shared" si="0"/>
        <v>14</v>
      </c>
      <c r="B27" s="7">
        <f t="shared" si="1"/>
        <v>578.89448946515972</v>
      </c>
      <c r="C27" s="3">
        <f t="shared" si="2"/>
        <v>382.83148745886757</v>
      </c>
      <c r="D27" s="7">
        <f t="shared" si="3"/>
        <v>196.06300200629215</v>
      </c>
      <c r="E27" s="4">
        <f t="shared" si="4"/>
        <v>122310.01298483134</v>
      </c>
      <c r="F27" s="4">
        <f t="shared" si="5"/>
        <v>5414.5358373435665</v>
      </c>
      <c r="G27" s="4">
        <f t="shared" si="5"/>
        <v>2689.98701516867</v>
      </c>
    </row>
    <row r="28" spans="1:7" x14ac:dyDescent="0.35">
      <c r="A28">
        <f t="shared" si="0"/>
        <v>15</v>
      </c>
      <c r="B28" s="7">
        <f t="shared" si="1"/>
        <v>578.89448946515972</v>
      </c>
      <c r="C28" s="3">
        <f t="shared" si="2"/>
        <v>382.21879057759787</v>
      </c>
      <c r="D28" s="7">
        <f t="shared" si="3"/>
        <v>196.67569888756185</v>
      </c>
      <c r="E28" s="4">
        <f t="shared" si="4"/>
        <v>122113.33728594378</v>
      </c>
      <c r="F28" s="4">
        <f t="shared" si="5"/>
        <v>5796.7546279211647</v>
      </c>
      <c r="G28" s="4">
        <f t="shared" si="5"/>
        <v>2886.6627140562318</v>
      </c>
    </row>
    <row r="29" spans="1:7" x14ac:dyDescent="0.35">
      <c r="A29">
        <f t="shared" si="0"/>
        <v>16</v>
      </c>
      <c r="B29" s="7">
        <f t="shared" si="1"/>
        <v>578.89448946515972</v>
      </c>
      <c r="C29" s="3">
        <f t="shared" si="2"/>
        <v>381.60417901857426</v>
      </c>
      <c r="D29" s="7">
        <f t="shared" si="3"/>
        <v>197.29031044658547</v>
      </c>
      <c r="E29" s="4">
        <f t="shared" si="4"/>
        <v>121916.0469754972</v>
      </c>
      <c r="F29" s="4">
        <f t="shared" si="5"/>
        <v>6178.3588069397392</v>
      </c>
      <c r="G29" s="4">
        <f t="shared" si="5"/>
        <v>3083.9530245028172</v>
      </c>
    </row>
    <row r="30" spans="1:7" x14ac:dyDescent="0.35">
      <c r="A30">
        <f t="shared" si="0"/>
        <v>17</v>
      </c>
      <c r="B30" s="7">
        <f t="shared" si="1"/>
        <v>578.89448946515972</v>
      </c>
      <c r="C30" s="3">
        <f t="shared" si="2"/>
        <v>380.98764679842873</v>
      </c>
      <c r="D30" s="7">
        <f t="shared" si="3"/>
        <v>197.906842666731</v>
      </c>
      <c r="E30" s="4">
        <f t="shared" si="4"/>
        <v>121718.14013283046</v>
      </c>
      <c r="F30" s="4">
        <f t="shared" si="5"/>
        <v>6559.3464537381678</v>
      </c>
      <c r="G30" s="4">
        <f t="shared" si="5"/>
        <v>3281.8598671695481</v>
      </c>
    </row>
    <row r="31" spans="1:7" x14ac:dyDescent="0.35">
      <c r="A31">
        <f t="shared" si="0"/>
        <v>18</v>
      </c>
      <c r="B31" s="7">
        <f t="shared" si="1"/>
        <v>578.89448946515972</v>
      </c>
      <c r="C31" s="3">
        <f t="shared" si="2"/>
        <v>380.36918791509515</v>
      </c>
      <c r="D31" s="7">
        <f t="shared" si="3"/>
        <v>198.52530155006457</v>
      </c>
      <c r="E31" s="4">
        <f t="shared" si="4"/>
        <v>121519.6148312804</v>
      </c>
      <c r="F31" s="4">
        <f t="shared" si="5"/>
        <v>6939.7156416532634</v>
      </c>
      <c r="G31" s="4">
        <f t="shared" si="5"/>
        <v>3480.3851687196129</v>
      </c>
    </row>
    <row r="32" spans="1:7" x14ac:dyDescent="0.35">
      <c r="A32">
        <f t="shared" si="0"/>
        <v>19</v>
      </c>
      <c r="B32" s="7">
        <f t="shared" si="1"/>
        <v>578.89448946515972</v>
      </c>
      <c r="C32" s="3">
        <f t="shared" si="2"/>
        <v>379.74879634775124</v>
      </c>
      <c r="D32" s="7">
        <f t="shared" si="3"/>
        <v>199.14569311740848</v>
      </c>
      <c r="E32" s="4">
        <f t="shared" si="4"/>
        <v>121320.469138163</v>
      </c>
      <c r="F32" s="4">
        <f t="shared" si="5"/>
        <v>7319.464438001015</v>
      </c>
      <c r="G32" s="4">
        <f t="shared" si="5"/>
        <v>3679.5308618370213</v>
      </c>
    </row>
    <row r="33" spans="1:7" x14ac:dyDescent="0.35">
      <c r="A33">
        <f t="shared" si="0"/>
        <v>20</v>
      </c>
      <c r="B33" s="7">
        <f t="shared" si="1"/>
        <v>578.89448946515972</v>
      </c>
      <c r="C33" s="3">
        <f t="shared" si="2"/>
        <v>379.12646605675934</v>
      </c>
      <c r="D33" s="7">
        <f t="shared" si="3"/>
        <v>199.76802340840038</v>
      </c>
      <c r="E33" s="4">
        <f t="shared" si="4"/>
        <v>121120.7011147546</v>
      </c>
      <c r="F33" s="4">
        <f t="shared" si="5"/>
        <v>7698.5909040577744</v>
      </c>
      <c r="G33" s="4">
        <f t="shared" si="5"/>
        <v>3879.2988852454218</v>
      </c>
    </row>
    <row r="34" spans="1:7" x14ac:dyDescent="0.35">
      <c r="A34">
        <f t="shared" si="0"/>
        <v>21</v>
      </c>
      <c r="B34" s="7">
        <f t="shared" si="1"/>
        <v>578.89448946515972</v>
      </c>
      <c r="C34" s="3">
        <f t="shared" si="2"/>
        <v>378.5021909836081</v>
      </c>
      <c r="D34" s="7">
        <f t="shared" si="3"/>
        <v>200.39229848155162</v>
      </c>
      <c r="E34" s="4">
        <f t="shared" si="4"/>
        <v>120920.30881627304</v>
      </c>
      <c r="F34" s="4">
        <f t="shared" si="5"/>
        <v>8077.0930950413822</v>
      </c>
      <c r="G34" s="4">
        <f t="shared" si="5"/>
        <v>4079.6911837269736</v>
      </c>
    </row>
    <row r="35" spans="1:7" x14ac:dyDescent="0.35">
      <c r="A35">
        <f t="shared" si="0"/>
        <v>22</v>
      </c>
      <c r="B35" s="7">
        <f t="shared" si="1"/>
        <v>578.89448946515972</v>
      </c>
      <c r="C35" s="3">
        <f t="shared" si="2"/>
        <v>377.87596505085321</v>
      </c>
      <c r="D35" s="7">
        <f t="shared" si="3"/>
        <v>201.01852441430651</v>
      </c>
      <c r="E35" s="4">
        <f t="shared" si="4"/>
        <v>120719.29029185874</v>
      </c>
      <c r="F35" s="4">
        <f t="shared" si="5"/>
        <v>8454.9690600922349</v>
      </c>
      <c r="G35" s="4">
        <f t="shared" si="5"/>
        <v>4280.7097081412803</v>
      </c>
    </row>
    <row r="36" spans="1:7" x14ac:dyDescent="0.35">
      <c r="A36">
        <f t="shared" si="0"/>
        <v>23</v>
      </c>
      <c r="B36" s="7">
        <f t="shared" si="1"/>
        <v>578.89448946515972</v>
      </c>
      <c r="C36" s="3">
        <f t="shared" si="2"/>
        <v>377.24778216205851</v>
      </c>
      <c r="D36" s="7">
        <f t="shared" si="3"/>
        <v>201.64670730310121</v>
      </c>
      <c r="E36" s="4">
        <f t="shared" si="4"/>
        <v>120517.64358455564</v>
      </c>
      <c r="F36" s="4">
        <f t="shared" si="5"/>
        <v>8832.2168422542927</v>
      </c>
      <c r="G36" s="4">
        <f t="shared" si="5"/>
        <v>4482.3564154443811</v>
      </c>
    </row>
    <row r="37" spans="1:7" x14ac:dyDescent="0.35">
      <c r="A37">
        <f t="shared" si="0"/>
        <v>24</v>
      </c>
      <c r="B37" s="7">
        <f t="shared" si="1"/>
        <v>578.89448946515972</v>
      </c>
      <c r="C37" s="3">
        <f t="shared" si="2"/>
        <v>376.61763620173633</v>
      </c>
      <c r="D37" s="7">
        <f t="shared" si="3"/>
        <v>202.27685326342339</v>
      </c>
      <c r="E37" s="4">
        <f t="shared" si="4"/>
        <v>120315.36673129222</v>
      </c>
      <c r="F37" s="4">
        <f t="shared" si="5"/>
        <v>9208.8344784560286</v>
      </c>
      <c r="G37" s="4">
        <f t="shared" si="5"/>
        <v>4684.6332687078047</v>
      </c>
    </row>
    <row r="38" spans="1:7" x14ac:dyDescent="0.35">
      <c r="A38">
        <f t="shared" si="0"/>
        <v>25</v>
      </c>
      <c r="B38" s="7">
        <f t="shared" si="1"/>
        <v>578.89448946515972</v>
      </c>
      <c r="C38" s="3">
        <f t="shared" si="2"/>
        <v>375.98552103528817</v>
      </c>
      <c r="D38" s="7">
        <f t="shared" si="3"/>
        <v>202.90896842987155</v>
      </c>
      <c r="E38" s="4">
        <f t="shared" si="4"/>
        <v>120112.45776286235</v>
      </c>
      <c r="F38" s="4">
        <f t="shared" si="5"/>
        <v>9584.8199994913175</v>
      </c>
      <c r="G38" s="4">
        <f t="shared" si="5"/>
        <v>4887.5422371376762</v>
      </c>
    </row>
    <row r="39" spans="1:7" x14ac:dyDescent="0.35">
      <c r="A39">
        <f t="shared" si="0"/>
        <v>26</v>
      </c>
      <c r="B39" s="7">
        <f t="shared" si="1"/>
        <v>578.89448946515972</v>
      </c>
      <c r="C39" s="3">
        <f t="shared" si="2"/>
        <v>375.35143050894482</v>
      </c>
      <c r="D39" s="7">
        <f t="shared" si="3"/>
        <v>203.54305895621491</v>
      </c>
      <c r="E39" s="4">
        <f t="shared" si="4"/>
        <v>119908.91470390614</v>
      </c>
      <c r="F39" s="4">
        <f t="shared" si="5"/>
        <v>9960.1714300002623</v>
      </c>
      <c r="G39" s="4">
        <f t="shared" si="5"/>
        <v>5091.085296093891</v>
      </c>
    </row>
    <row r="40" spans="1:7" x14ac:dyDescent="0.35">
      <c r="A40">
        <f t="shared" si="0"/>
        <v>27</v>
      </c>
      <c r="B40" s="7">
        <f t="shared" si="1"/>
        <v>578.89448946515972</v>
      </c>
      <c r="C40" s="3">
        <f t="shared" si="2"/>
        <v>374.71535844970663</v>
      </c>
      <c r="D40" s="7">
        <f t="shared" si="3"/>
        <v>204.17913101545309</v>
      </c>
      <c r="E40" s="4">
        <f t="shared" si="4"/>
        <v>119704.73557289068</v>
      </c>
      <c r="F40" s="4">
        <f t="shared" si="5"/>
        <v>10334.886788449969</v>
      </c>
      <c r="G40" s="4">
        <f t="shared" si="5"/>
        <v>5295.2644271093441</v>
      </c>
    </row>
    <row r="41" spans="1:7" x14ac:dyDescent="0.35">
      <c r="A41">
        <f t="shared" si="0"/>
        <v>28</v>
      </c>
      <c r="B41" s="7">
        <f t="shared" si="1"/>
        <v>578.89448946515972</v>
      </c>
      <c r="C41" s="3">
        <f t="shared" si="2"/>
        <v>374.07729866528337</v>
      </c>
      <c r="D41" s="7">
        <f t="shared" si="3"/>
        <v>204.81719079987636</v>
      </c>
      <c r="E41" s="4">
        <f t="shared" si="4"/>
        <v>119499.91838209081</v>
      </c>
      <c r="F41" s="4">
        <f t="shared" si="5"/>
        <v>10708.964087115251</v>
      </c>
      <c r="G41" s="4">
        <f t="shared" si="5"/>
        <v>5500.0816179092208</v>
      </c>
    </row>
    <row r="42" spans="1:7" x14ac:dyDescent="0.35">
      <c r="A42">
        <f t="shared" si="0"/>
        <v>29</v>
      </c>
      <c r="B42" s="7">
        <f t="shared" si="1"/>
        <v>578.89448946515972</v>
      </c>
      <c r="C42" s="3">
        <f t="shared" si="2"/>
        <v>373.43724494403375</v>
      </c>
      <c r="D42" s="7">
        <f t="shared" si="3"/>
        <v>205.45724452112597</v>
      </c>
      <c r="E42" s="4">
        <f t="shared" si="4"/>
        <v>119294.46113756968</v>
      </c>
      <c r="F42" s="4">
        <f t="shared" si="5"/>
        <v>11082.401332059286</v>
      </c>
      <c r="G42" s="4">
        <f t="shared" si="5"/>
        <v>5705.5388624303469</v>
      </c>
    </row>
    <row r="43" spans="1:7" x14ac:dyDescent="0.35">
      <c r="A43">
        <f t="shared" si="0"/>
        <v>30</v>
      </c>
      <c r="B43" s="7">
        <f t="shared" si="1"/>
        <v>578.89448946515972</v>
      </c>
      <c r="C43" s="3">
        <f t="shared" si="2"/>
        <v>372.79519105490522</v>
      </c>
      <c r="D43" s="7">
        <f t="shared" si="3"/>
        <v>206.09929841025451</v>
      </c>
      <c r="E43" s="4">
        <f t="shared" si="4"/>
        <v>119088.36183915944</v>
      </c>
      <c r="F43" s="4">
        <f t="shared" si="5"/>
        <v>11455.196523114191</v>
      </c>
      <c r="G43" s="4">
        <f t="shared" si="5"/>
        <v>5911.6381608406009</v>
      </c>
    </row>
    <row r="44" spans="1:7" x14ac:dyDescent="0.35">
      <c r="A44">
        <f t="shared" si="0"/>
        <v>31</v>
      </c>
      <c r="B44" s="7">
        <f t="shared" si="1"/>
        <v>578.89448946515972</v>
      </c>
      <c r="C44" s="3">
        <f t="shared" si="2"/>
        <v>372.1511307473732</v>
      </c>
      <c r="D44" s="7">
        <f t="shared" si="3"/>
        <v>206.74335871778652</v>
      </c>
      <c r="E44" s="4">
        <f t="shared" si="4"/>
        <v>118881.61848044166</v>
      </c>
      <c r="F44" s="4">
        <f t="shared" si="5"/>
        <v>11827.347653861565</v>
      </c>
      <c r="G44" s="4">
        <f t="shared" si="5"/>
        <v>6118.3815195583875</v>
      </c>
    </row>
    <row r="45" spans="1:7" x14ac:dyDescent="0.35">
      <c r="A45">
        <f t="shared" si="0"/>
        <v>32</v>
      </c>
      <c r="B45" s="7">
        <f t="shared" si="1"/>
        <v>578.89448946515972</v>
      </c>
      <c r="C45" s="3">
        <f t="shared" si="2"/>
        <v>371.50505775138015</v>
      </c>
      <c r="D45" s="7">
        <f t="shared" si="3"/>
        <v>207.38943171377957</v>
      </c>
      <c r="E45" s="4">
        <f t="shared" si="4"/>
        <v>118674.22904872788</v>
      </c>
      <c r="F45" s="4">
        <f t="shared" si="5"/>
        <v>12198.852711612944</v>
      </c>
      <c r="G45" s="4">
        <f t="shared" si="5"/>
        <v>6325.7709512721667</v>
      </c>
    </row>
    <row r="46" spans="1:7" x14ac:dyDescent="0.35">
      <c r="A46">
        <f t="shared" si="0"/>
        <v>33</v>
      </c>
      <c r="B46" s="7">
        <f t="shared" si="1"/>
        <v>578.89448946515972</v>
      </c>
      <c r="C46" s="3">
        <f t="shared" si="2"/>
        <v>370.85696577727458</v>
      </c>
      <c r="D46" s="7">
        <f t="shared" si="3"/>
        <v>208.03752368788514</v>
      </c>
      <c r="E46" s="4">
        <f t="shared" si="4"/>
        <v>118466.19152503999</v>
      </c>
      <c r="F46" s="4">
        <f t="shared" si="5"/>
        <v>12569.709677390219</v>
      </c>
      <c r="G46" s="4">
        <f t="shared" si="5"/>
        <v>6533.8084749600521</v>
      </c>
    </row>
    <row r="47" spans="1:7" x14ac:dyDescent="0.35">
      <c r="A47">
        <f t="shared" si="0"/>
        <v>34</v>
      </c>
      <c r="B47" s="7">
        <f t="shared" si="1"/>
        <v>578.89448946515972</v>
      </c>
      <c r="C47" s="3">
        <f t="shared" si="2"/>
        <v>370.20684851574993</v>
      </c>
      <c r="D47" s="7">
        <f t="shared" si="3"/>
        <v>208.6876409494098</v>
      </c>
      <c r="E47" s="4">
        <f t="shared" si="4"/>
        <v>118257.50388409058</v>
      </c>
      <c r="F47" s="4">
        <f t="shared" si="5"/>
        <v>12939.91652590597</v>
      </c>
      <c r="G47" s="4">
        <f t="shared" si="5"/>
        <v>6742.4961159094619</v>
      </c>
    </row>
    <row r="48" spans="1:7" x14ac:dyDescent="0.35">
      <c r="A48">
        <f t="shared" si="0"/>
        <v>35</v>
      </c>
      <c r="B48" s="7">
        <f t="shared" si="1"/>
        <v>578.89448946515972</v>
      </c>
      <c r="C48" s="3">
        <f t="shared" si="2"/>
        <v>369.55469963778302</v>
      </c>
      <c r="D48" s="7">
        <f t="shared" si="3"/>
        <v>209.33978982737671</v>
      </c>
      <c r="E48" s="4">
        <f t="shared" si="4"/>
        <v>118048.16409426319</v>
      </c>
      <c r="F48" s="4">
        <f t="shared" si="5"/>
        <v>13309.471225543753</v>
      </c>
      <c r="G48" s="4">
        <f t="shared" si="5"/>
        <v>6951.8359057368389</v>
      </c>
    </row>
    <row r="49" spans="1:7" x14ac:dyDescent="0.35">
      <c r="A49">
        <f t="shared" si="0"/>
        <v>36</v>
      </c>
      <c r="B49" s="7">
        <f t="shared" si="1"/>
        <v>578.89448946515972</v>
      </c>
      <c r="C49" s="3">
        <f t="shared" si="2"/>
        <v>368.90051279457242</v>
      </c>
      <c r="D49" s="7">
        <f t="shared" si="3"/>
        <v>209.9939766705873</v>
      </c>
      <c r="E49" s="4">
        <f t="shared" si="4"/>
        <v>117838.1701175926</v>
      </c>
      <c r="F49" s="4">
        <f t="shared" si="5"/>
        <v>13678.371738338326</v>
      </c>
      <c r="G49" s="4">
        <f t="shared" si="5"/>
        <v>7161.8298824074263</v>
      </c>
    </row>
    <row r="50" spans="1:7" x14ac:dyDescent="0.35">
      <c r="A50">
        <f t="shared" si="0"/>
        <v>37</v>
      </c>
      <c r="B50" s="7">
        <f t="shared" si="1"/>
        <v>578.89448946515972</v>
      </c>
      <c r="C50" s="3">
        <f t="shared" si="2"/>
        <v>368.24428161747682</v>
      </c>
      <c r="D50" s="7">
        <f t="shared" si="3"/>
        <v>210.65020784768291</v>
      </c>
      <c r="E50" s="4">
        <f t="shared" si="4"/>
        <v>117627.51990974492</v>
      </c>
      <c r="F50" s="4">
        <f t="shared" si="5"/>
        <v>14046.616019955803</v>
      </c>
      <c r="G50" s="4">
        <f t="shared" si="5"/>
        <v>7372.4800902551096</v>
      </c>
    </row>
    <row r="51" spans="1:7" x14ac:dyDescent="0.35">
      <c r="A51">
        <f t="shared" si="0"/>
        <v>38</v>
      </c>
      <c r="B51" s="7">
        <f t="shared" si="1"/>
        <v>578.89448946515972</v>
      </c>
      <c r="C51" s="3">
        <f t="shared" si="2"/>
        <v>367.58599971795286</v>
      </c>
      <c r="D51" s="7">
        <f t="shared" si="3"/>
        <v>211.30848974720686</v>
      </c>
      <c r="E51" s="4">
        <f t="shared" si="4"/>
        <v>117416.21141999772</v>
      </c>
      <c r="F51" s="4">
        <f t="shared" si="5"/>
        <v>14414.202019673756</v>
      </c>
      <c r="G51" s="4">
        <f t="shared" si="5"/>
        <v>7583.7885800023168</v>
      </c>
    </row>
    <row r="52" spans="1:7" x14ac:dyDescent="0.35">
      <c r="A52">
        <f t="shared" si="0"/>
        <v>39</v>
      </c>
      <c r="B52" s="7">
        <f t="shared" si="1"/>
        <v>578.89448946515972</v>
      </c>
      <c r="C52" s="3">
        <f t="shared" si="2"/>
        <v>366.92566068749284</v>
      </c>
      <c r="D52" s="7">
        <f t="shared" si="3"/>
        <v>211.96882877766689</v>
      </c>
      <c r="E52" s="4">
        <f t="shared" si="4"/>
        <v>117204.24259122006</v>
      </c>
      <c r="F52" s="4">
        <f t="shared" si="5"/>
        <v>14781.127680361249</v>
      </c>
      <c r="G52" s="4">
        <f t="shared" si="5"/>
        <v>7795.757408779984</v>
      </c>
    </row>
    <row r="53" spans="1:7" x14ac:dyDescent="0.35">
      <c r="A53">
        <f t="shared" si="0"/>
        <v>40</v>
      </c>
      <c r="B53" s="7">
        <f t="shared" si="1"/>
        <v>578.89448946515972</v>
      </c>
      <c r="C53" s="3">
        <f t="shared" si="2"/>
        <v>366.26325809756264</v>
      </c>
      <c r="D53" s="7">
        <f t="shared" si="3"/>
        <v>212.63123136759708</v>
      </c>
      <c r="E53" s="4">
        <f t="shared" si="4"/>
        <v>116991.61135985245</v>
      </c>
      <c r="F53" s="4">
        <f t="shared" si="5"/>
        <v>15147.390938458811</v>
      </c>
      <c r="G53" s="4">
        <f t="shared" si="5"/>
        <v>8008.3886401475811</v>
      </c>
    </row>
    <row r="54" spans="1:7" x14ac:dyDescent="0.35">
      <c r="A54">
        <f t="shared" si="0"/>
        <v>41</v>
      </c>
      <c r="B54" s="7">
        <f t="shared" si="1"/>
        <v>578.89448946515972</v>
      </c>
      <c r="C54" s="3">
        <f t="shared" si="2"/>
        <v>365.59878549953891</v>
      </c>
      <c r="D54" s="7">
        <f t="shared" si="3"/>
        <v>213.29570396562082</v>
      </c>
      <c r="E54" s="4">
        <f t="shared" si="4"/>
        <v>116778.31565588684</v>
      </c>
      <c r="F54" s="4">
        <f t="shared" si="5"/>
        <v>15512.98972395835</v>
      </c>
      <c r="G54" s="4">
        <f t="shared" si="5"/>
        <v>8221.6843441132023</v>
      </c>
    </row>
    <row r="55" spans="1:7" x14ac:dyDescent="0.35">
      <c r="A55">
        <f t="shared" si="0"/>
        <v>42</v>
      </c>
      <c r="B55" s="7">
        <f t="shared" si="1"/>
        <v>578.89448946515972</v>
      </c>
      <c r="C55" s="3">
        <f t="shared" si="2"/>
        <v>364.93223642464631</v>
      </c>
      <c r="D55" s="7">
        <f t="shared" si="3"/>
        <v>213.96225304051342</v>
      </c>
      <c r="E55" s="4">
        <f t="shared" si="4"/>
        <v>116564.35340284632</v>
      </c>
      <c r="F55" s="4">
        <f t="shared" si="5"/>
        <v>15877.921960382995</v>
      </c>
      <c r="G55" s="4">
        <f t="shared" si="5"/>
        <v>8435.6465971537164</v>
      </c>
    </row>
    <row r="56" spans="1:7" x14ac:dyDescent="0.35">
      <c r="A56">
        <f t="shared" si="0"/>
        <v>43</v>
      </c>
      <c r="B56" s="7">
        <f t="shared" si="1"/>
        <v>578.89448946515972</v>
      </c>
      <c r="C56" s="3">
        <f t="shared" si="2"/>
        <v>364.26360438389469</v>
      </c>
      <c r="D56" s="7">
        <f t="shared" si="3"/>
        <v>214.63088508126503</v>
      </c>
      <c r="E56" s="4">
        <f t="shared" si="4"/>
        <v>116349.72251776505</v>
      </c>
      <c r="F56" s="4">
        <f t="shared" si="5"/>
        <v>16242.185564766889</v>
      </c>
      <c r="G56" s="4">
        <f t="shared" si="5"/>
        <v>8650.277482234982</v>
      </c>
    </row>
    <row r="57" spans="1:7" x14ac:dyDescent="0.35">
      <c r="A57">
        <f t="shared" si="0"/>
        <v>44</v>
      </c>
      <c r="B57" s="7">
        <f t="shared" si="1"/>
        <v>578.89448946515972</v>
      </c>
      <c r="C57" s="3">
        <f t="shared" si="2"/>
        <v>363.59288286801575</v>
      </c>
      <c r="D57" s="7">
        <f t="shared" si="3"/>
        <v>215.30160659714397</v>
      </c>
      <c r="E57" s="4">
        <f t="shared" si="4"/>
        <v>116134.42091116791</v>
      </c>
      <c r="F57" s="4">
        <f t="shared" si="5"/>
        <v>16605.778447634904</v>
      </c>
      <c r="G57" s="4">
        <f t="shared" si="5"/>
        <v>8865.5790888321262</v>
      </c>
    </row>
    <row r="58" spans="1:7" x14ac:dyDescent="0.35">
      <c r="A58">
        <f t="shared" si="0"/>
        <v>45</v>
      </c>
      <c r="B58" s="7">
        <f t="shared" si="1"/>
        <v>578.89448946515972</v>
      </c>
      <c r="C58" s="3">
        <f t="shared" si="2"/>
        <v>362.92006534739966</v>
      </c>
      <c r="D58" s="7">
        <f t="shared" si="3"/>
        <v>215.97442411776007</v>
      </c>
      <c r="E58" s="4">
        <f t="shared" si="4"/>
        <v>115918.44648705015</v>
      </c>
      <c r="F58" s="4">
        <f t="shared" si="5"/>
        <v>16968.698512982304</v>
      </c>
      <c r="G58" s="4">
        <f t="shared" si="5"/>
        <v>9081.5535129498858</v>
      </c>
    </row>
    <row r="59" spans="1:7" x14ac:dyDescent="0.35">
      <c r="A59">
        <f t="shared" si="0"/>
        <v>46</v>
      </c>
      <c r="B59" s="7">
        <f t="shared" si="1"/>
        <v>578.89448946515972</v>
      </c>
      <c r="C59" s="3">
        <f t="shared" si="2"/>
        <v>362.24514527203172</v>
      </c>
      <c r="D59" s="7">
        <f t="shared" si="3"/>
        <v>216.649344193128</v>
      </c>
      <c r="E59" s="4">
        <f t="shared" si="4"/>
        <v>115701.79714285703</v>
      </c>
      <c r="F59" s="4">
        <f t="shared" si="5"/>
        <v>17330.943658254335</v>
      </c>
      <c r="G59" s="4">
        <f t="shared" si="5"/>
        <v>9298.2028571430146</v>
      </c>
    </row>
    <row r="60" spans="1:7" x14ac:dyDescent="0.35">
      <c r="A60">
        <f t="shared" si="0"/>
        <v>47</v>
      </c>
      <c r="B60" s="7">
        <f t="shared" si="1"/>
        <v>578.89448946515972</v>
      </c>
      <c r="C60" s="3">
        <f t="shared" si="2"/>
        <v>361.56811607142816</v>
      </c>
      <c r="D60" s="7">
        <f t="shared" si="3"/>
        <v>217.32637339373156</v>
      </c>
      <c r="E60" s="4">
        <f t="shared" si="4"/>
        <v>115484.4707694633</v>
      </c>
      <c r="F60" s="4">
        <f t="shared" si="5"/>
        <v>17692.511774325762</v>
      </c>
      <c r="G60" s="4">
        <f t="shared" si="5"/>
        <v>9515.5292305367457</v>
      </c>
    </row>
    <row r="61" spans="1:7" x14ac:dyDescent="0.35">
      <c r="A61">
        <f t="shared" si="0"/>
        <v>48</v>
      </c>
      <c r="B61" s="7">
        <f t="shared" si="1"/>
        <v>578.89448946515972</v>
      </c>
      <c r="C61" s="3">
        <f t="shared" si="2"/>
        <v>360.88897115457274</v>
      </c>
      <c r="D61" s="7">
        <f t="shared" si="3"/>
        <v>218.00551831058698</v>
      </c>
      <c r="E61" s="4">
        <f t="shared" si="4"/>
        <v>115266.46525115271</v>
      </c>
      <c r="F61" s="4">
        <f t="shared" si="5"/>
        <v>18053.400745480336</v>
      </c>
      <c r="G61" s="4">
        <f t="shared" si="5"/>
        <v>9733.5347488473326</v>
      </c>
    </row>
    <row r="62" spans="1:7" x14ac:dyDescent="0.35">
      <c r="A62">
        <f t="shared" si="0"/>
        <v>49</v>
      </c>
      <c r="B62" s="7">
        <f t="shared" si="1"/>
        <v>578.89448946515972</v>
      </c>
      <c r="C62" s="3">
        <f t="shared" si="2"/>
        <v>360.20770390985217</v>
      </c>
      <c r="D62" s="7">
        <f t="shared" si="3"/>
        <v>218.68678555530755</v>
      </c>
      <c r="E62" s="4">
        <f t="shared" si="4"/>
        <v>115047.7784655974</v>
      </c>
      <c r="F62" s="4">
        <f t="shared" si="5"/>
        <v>18413.608449390187</v>
      </c>
      <c r="G62" s="4">
        <f t="shared" si="5"/>
        <v>9952.2215344026408</v>
      </c>
    </row>
    <row r="63" spans="1:7" x14ac:dyDescent="0.35">
      <c r="A63">
        <f t="shared" si="0"/>
        <v>50</v>
      </c>
      <c r="B63" s="7">
        <f t="shared" si="1"/>
        <v>578.89448946515972</v>
      </c>
      <c r="C63" s="3">
        <f t="shared" si="2"/>
        <v>359.52430770499183</v>
      </c>
      <c r="D63" s="7">
        <f t="shared" si="3"/>
        <v>219.3701817601679</v>
      </c>
      <c r="E63" s="4">
        <f t="shared" si="4"/>
        <v>114828.40828383723</v>
      </c>
      <c r="F63" s="4">
        <f t="shared" si="5"/>
        <v>18773.13275709518</v>
      </c>
      <c r="G63" s="4">
        <f t="shared" si="5"/>
        <v>10171.591716162809</v>
      </c>
    </row>
    <row r="64" spans="1:7" x14ac:dyDescent="0.35">
      <c r="A64">
        <f t="shared" si="0"/>
        <v>51</v>
      </c>
      <c r="B64" s="7">
        <f t="shared" si="1"/>
        <v>578.89448946515972</v>
      </c>
      <c r="C64" s="3">
        <f t="shared" si="2"/>
        <v>358.8387758869913</v>
      </c>
      <c r="D64" s="7">
        <f t="shared" si="3"/>
        <v>220.05571357816842</v>
      </c>
      <c r="E64" s="4">
        <f t="shared" si="4"/>
        <v>114608.35257025906</v>
      </c>
      <c r="F64" s="4">
        <f t="shared" si="5"/>
        <v>19131.97153298217</v>
      </c>
      <c r="G64" s="4">
        <f t="shared" si="5"/>
        <v>10391.647429740979</v>
      </c>
    </row>
    <row r="65" spans="1:7" x14ac:dyDescent="0.35">
      <c r="A65">
        <f t="shared" si="0"/>
        <v>52</v>
      </c>
      <c r="B65" s="7">
        <f t="shared" si="1"/>
        <v>578.89448946515972</v>
      </c>
      <c r="C65" s="3">
        <f t="shared" si="2"/>
        <v>358.15110178205953</v>
      </c>
      <c r="D65" s="7">
        <f t="shared" si="3"/>
        <v>220.7433876831002</v>
      </c>
      <c r="E65" s="4">
        <f t="shared" si="4"/>
        <v>114387.60918257595</v>
      </c>
      <c r="F65" s="4">
        <f t="shared" si="5"/>
        <v>19490.12263476423</v>
      </c>
      <c r="G65" s="4">
        <f t="shared" si="5"/>
        <v>10612.390817424079</v>
      </c>
    </row>
    <row r="66" spans="1:7" x14ac:dyDescent="0.35">
      <c r="A66">
        <f t="shared" si="0"/>
        <v>53</v>
      </c>
      <c r="B66" s="7">
        <f t="shared" si="1"/>
        <v>578.89448946515972</v>
      </c>
      <c r="C66" s="3">
        <f t="shared" si="2"/>
        <v>357.46127869554982</v>
      </c>
      <c r="D66" s="7">
        <f t="shared" si="3"/>
        <v>221.4332107696099</v>
      </c>
      <c r="E66" s="4">
        <f t="shared" si="4"/>
        <v>114166.17597180634</v>
      </c>
      <c r="F66" s="4">
        <f t="shared" si="5"/>
        <v>19847.583913459781</v>
      </c>
      <c r="G66" s="4">
        <f t="shared" si="5"/>
        <v>10833.824028193689</v>
      </c>
    </row>
    <row r="67" spans="1:7" x14ac:dyDescent="0.35">
      <c r="A67">
        <f t="shared" si="0"/>
        <v>54</v>
      </c>
      <c r="B67" s="7">
        <f t="shared" si="1"/>
        <v>578.89448946515972</v>
      </c>
      <c r="C67" s="3">
        <f t="shared" si="2"/>
        <v>356.76929991189479</v>
      </c>
      <c r="D67" s="7">
        <f t="shared" si="3"/>
        <v>222.12518955326493</v>
      </c>
      <c r="E67" s="4">
        <f t="shared" si="4"/>
        <v>113944.05078225308</v>
      </c>
      <c r="F67" s="4">
        <f t="shared" si="5"/>
        <v>20204.353213371676</v>
      </c>
      <c r="G67" s="4">
        <f t="shared" si="5"/>
        <v>11055.949217746953</v>
      </c>
    </row>
    <row r="68" spans="1:7" x14ac:dyDescent="0.35">
      <c r="A68">
        <f t="shared" si="0"/>
        <v>55</v>
      </c>
      <c r="B68" s="7">
        <f t="shared" si="1"/>
        <v>578.89448946515972</v>
      </c>
      <c r="C68" s="3">
        <f t="shared" si="2"/>
        <v>356.07515869454085</v>
      </c>
      <c r="D68" s="7">
        <f t="shared" si="3"/>
        <v>222.81933077061888</v>
      </c>
      <c r="E68" s="4">
        <f t="shared" si="4"/>
        <v>113721.23145148245</v>
      </c>
      <c r="F68" s="4">
        <f t="shared" si="5"/>
        <v>20560.428372066217</v>
      </c>
      <c r="G68" s="4">
        <f t="shared" si="5"/>
        <v>11278.768548517572</v>
      </c>
    </row>
    <row r="69" spans="1:7" x14ac:dyDescent="0.35">
      <c r="A69">
        <f t="shared" si="0"/>
        <v>56</v>
      </c>
      <c r="B69" s="7">
        <f t="shared" si="1"/>
        <v>578.89448946515972</v>
      </c>
      <c r="C69" s="3">
        <f t="shared" si="2"/>
        <v>355.37884828588261</v>
      </c>
      <c r="D69" s="7">
        <f t="shared" si="3"/>
        <v>223.51564117927711</v>
      </c>
      <c r="E69" s="4">
        <f t="shared" si="4"/>
        <v>113497.71581030318</v>
      </c>
      <c r="F69" s="4">
        <f t="shared" si="5"/>
        <v>20915.807220352101</v>
      </c>
      <c r="G69" s="4">
        <f t="shared" si="5"/>
        <v>11502.284189696849</v>
      </c>
    </row>
    <row r="70" spans="1:7" x14ac:dyDescent="0.35">
      <c r="A70">
        <f t="shared" si="0"/>
        <v>57</v>
      </c>
      <c r="B70" s="7">
        <f t="shared" si="1"/>
        <v>578.89448946515972</v>
      </c>
      <c r="C70" s="3">
        <f t="shared" si="2"/>
        <v>354.68036190719744</v>
      </c>
      <c r="D70" s="7">
        <f t="shared" si="3"/>
        <v>224.21412755796229</v>
      </c>
      <c r="E70" s="4">
        <f t="shared" si="4"/>
        <v>113273.50168274522</v>
      </c>
      <c r="F70" s="4">
        <f t="shared" si="5"/>
        <v>21270.487582259299</v>
      </c>
      <c r="G70" s="4">
        <f t="shared" si="5"/>
        <v>11726.498317254811</v>
      </c>
    </row>
    <row r="71" spans="1:7" x14ac:dyDescent="0.35">
      <c r="A71">
        <f t="shared" si="0"/>
        <v>58</v>
      </c>
      <c r="B71" s="7">
        <f t="shared" si="1"/>
        <v>578.89448946515972</v>
      </c>
      <c r="C71" s="3">
        <f t="shared" si="2"/>
        <v>353.97969275857878</v>
      </c>
      <c r="D71" s="7">
        <f t="shared" si="3"/>
        <v>224.91479670658094</v>
      </c>
      <c r="E71" s="4">
        <f t="shared" si="4"/>
        <v>113048.58688603864</v>
      </c>
      <c r="F71" s="4">
        <f t="shared" si="5"/>
        <v>21624.467275017876</v>
      </c>
      <c r="G71" s="4">
        <f t="shared" si="5"/>
        <v>11951.413113961391</v>
      </c>
    </row>
    <row r="72" spans="1:7" x14ac:dyDescent="0.35">
      <c r="A72">
        <f t="shared" si="0"/>
        <v>59</v>
      </c>
      <c r="B72" s="7">
        <f t="shared" si="1"/>
        <v>578.89448946515972</v>
      </c>
      <c r="C72" s="3">
        <f t="shared" si="2"/>
        <v>353.27683401887072</v>
      </c>
      <c r="D72" s="7">
        <f t="shared" si="3"/>
        <v>225.61765544628901</v>
      </c>
      <c r="E72" s="4">
        <f t="shared" si="4"/>
        <v>112822.96923059235</v>
      </c>
      <c r="F72" s="4">
        <f t="shared" si="5"/>
        <v>21977.744109036747</v>
      </c>
      <c r="G72" s="4">
        <f t="shared" si="5"/>
        <v>12177.03076940768</v>
      </c>
    </row>
    <row r="73" spans="1:7" x14ac:dyDescent="0.35">
      <c r="A73">
        <f t="shared" si="0"/>
        <v>60</v>
      </c>
      <c r="B73" s="7">
        <f t="shared" si="1"/>
        <v>578.89448946515972</v>
      </c>
      <c r="C73" s="3">
        <f t="shared" si="2"/>
        <v>352.57177884560105</v>
      </c>
      <c r="D73" s="7">
        <f t="shared" si="3"/>
        <v>226.32271061955868</v>
      </c>
      <c r="E73" s="4">
        <f t="shared" si="4"/>
        <v>112596.6465199728</v>
      </c>
      <c r="F73" s="4">
        <f t="shared" si="5"/>
        <v>22330.315887882349</v>
      </c>
      <c r="G73" s="4">
        <f t="shared" si="5"/>
        <v>12403.353480027239</v>
      </c>
    </row>
    <row r="74" spans="1:7" x14ac:dyDescent="0.35">
      <c r="A74">
        <f t="shared" si="0"/>
        <v>61</v>
      </c>
      <c r="B74" s="7">
        <f t="shared" si="1"/>
        <v>578.89448946515972</v>
      </c>
      <c r="C74" s="3">
        <f t="shared" si="2"/>
        <v>351.86452037491495</v>
      </c>
      <c r="D74" s="7">
        <f t="shared" si="3"/>
        <v>227.02996909024478</v>
      </c>
      <c r="E74" s="4">
        <f t="shared" si="4"/>
        <v>112369.61655088255</v>
      </c>
      <c r="F74" s="4">
        <f t="shared" si="5"/>
        <v>22682.180408257263</v>
      </c>
      <c r="G74" s="4">
        <f t="shared" si="5"/>
        <v>12630.383449117484</v>
      </c>
    </row>
    <row r="75" spans="1:7" x14ac:dyDescent="0.35">
      <c r="A75">
        <f t="shared" si="0"/>
        <v>62</v>
      </c>
      <c r="B75" s="7">
        <f t="shared" si="1"/>
        <v>578.89448946515972</v>
      </c>
      <c r="C75" s="3">
        <f t="shared" si="2"/>
        <v>351.15505172150796</v>
      </c>
      <c r="D75" s="7">
        <f t="shared" si="3"/>
        <v>227.73943774365176</v>
      </c>
      <c r="E75" s="4">
        <f t="shared" si="4"/>
        <v>112141.87711313889</v>
      </c>
      <c r="F75" s="4">
        <f t="shared" si="5"/>
        <v>23033.335459978771</v>
      </c>
      <c r="G75" s="4">
        <f t="shared" si="5"/>
        <v>12858.122886861136</v>
      </c>
    </row>
    <row r="76" spans="1:7" x14ac:dyDescent="0.35">
      <c r="A76">
        <f t="shared" si="0"/>
        <v>63</v>
      </c>
      <c r="B76" s="7">
        <f t="shared" si="1"/>
        <v>578.89448946515972</v>
      </c>
      <c r="C76" s="3">
        <f t="shared" si="2"/>
        <v>350.44336597855903</v>
      </c>
      <c r="D76" s="7">
        <f t="shared" si="3"/>
        <v>228.45112348660069</v>
      </c>
      <c r="E76" s="4">
        <f t="shared" si="4"/>
        <v>111913.42598965229</v>
      </c>
      <c r="F76" s="4">
        <f t="shared" si="5"/>
        <v>23383.778825957328</v>
      </c>
      <c r="G76" s="4">
        <f t="shared" si="5"/>
        <v>13086.574010347736</v>
      </c>
    </row>
    <row r="77" spans="1:7" x14ac:dyDescent="0.35">
      <c r="A77">
        <f t="shared" si="0"/>
        <v>64</v>
      </c>
      <c r="B77" s="7">
        <f t="shared" si="1"/>
        <v>578.89448946515972</v>
      </c>
      <c r="C77" s="3">
        <f t="shared" si="2"/>
        <v>349.72945621766337</v>
      </c>
      <c r="D77" s="7">
        <f t="shared" si="3"/>
        <v>229.16503324749635</v>
      </c>
      <c r="E77" s="4">
        <f t="shared" si="4"/>
        <v>111684.26095640479</v>
      </c>
      <c r="F77" s="4">
        <f t="shared" si="5"/>
        <v>23733.508282174993</v>
      </c>
      <c r="G77" s="4">
        <f t="shared" si="5"/>
        <v>13315.739043595233</v>
      </c>
    </row>
    <row r="78" spans="1:7" x14ac:dyDescent="0.35">
      <c r="A78">
        <f t="shared" si="0"/>
        <v>65</v>
      </c>
      <c r="B78" s="7">
        <f t="shared" si="1"/>
        <v>578.89448946515972</v>
      </c>
      <c r="C78" s="3">
        <f t="shared" si="2"/>
        <v>349.01331548876493</v>
      </c>
      <c r="D78" s="7">
        <f t="shared" si="3"/>
        <v>229.88117397639479</v>
      </c>
      <c r="E78" s="4">
        <f t="shared" si="4"/>
        <v>111454.3797824284</v>
      </c>
      <c r="F78" s="4">
        <f t="shared" si="5"/>
        <v>24082.521597663759</v>
      </c>
      <c r="G78" s="4">
        <f t="shared" si="5"/>
        <v>13545.620217571628</v>
      </c>
    </row>
    <row r="79" spans="1:7" x14ac:dyDescent="0.35">
      <c r="A79">
        <f t="shared" ref="A79:A142" si="6">A78+1</f>
        <v>66</v>
      </c>
      <c r="B79" s="7">
        <f t="shared" ref="B79:B142" si="7">E$6</f>
        <v>578.89448946515972</v>
      </c>
      <c r="C79" s="3">
        <f t="shared" ref="C79:C142" si="8">E78*(B$10/B$9)</f>
        <v>348.29493682008871</v>
      </c>
      <c r="D79" s="7">
        <f t="shared" ref="D79:D142" si="9">B79-C79</f>
        <v>230.59955264507101</v>
      </c>
      <c r="E79" s="4">
        <f t="shared" ref="E79:E142" si="10">E78-D79</f>
        <v>111223.78022978333</v>
      </c>
      <c r="F79" s="4">
        <f t="shared" ref="F79:G142" si="11">F78+C79</f>
        <v>24430.816534483849</v>
      </c>
      <c r="G79" s="4">
        <f t="shared" si="11"/>
        <v>13776.2197702167</v>
      </c>
    </row>
    <row r="80" spans="1:7" x14ac:dyDescent="0.35">
      <c r="A80">
        <f t="shared" si="6"/>
        <v>67</v>
      </c>
      <c r="B80" s="7">
        <f t="shared" si="7"/>
        <v>578.89448946515972</v>
      </c>
      <c r="C80" s="3">
        <f t="shared" si="8"/>
        <v>347.57431321807286</v>
      </c>
      <c r="D80" s="7">
        <f t="shared" si="9"/>
        <v>231.32017624708686</v>
      </c>
      <c r="E80" s="4">
        <f t="shared" si="10"/>
        <v>110992.46005353624</v>
      </c>
      <c r="F80" s="4">
        <f t="shared" si="11"/>
        <v>24778.390847701921</v>
      </c>
      <c r="G80" s="4">
        <f t="shared" si="11"/>
        <v>14007.539946463787</v>
      </c>
    </row>
    <row r="81" spans="1:7" x14ac:dyDescent="0.35">
      <c r="A81">
        <f t="shared" si="6"/>
        <v>68</v>
      </c>
      <c r="B81" s="7">
        <f t="shared" si="7"/>
        <v>578.89448946515972</v>
      </c>
      <c r="C81" s="3">
        <f t="shared" si="8"/>
        <v>346.85143766730073</v>
      </c>
      <c r="D81" s="7">
        <f t="shared" si="9"/>
        <v>232.04305179785899</v>
      </c>
      <c r="E81" s="4">
        <f t="shared" si="10"/>
        <v>110760.41700173839</v>
      </c>
      <c r="F81" s="4">
        <f t="shared" si="11"/>
        <v>25125.242285369222</v>
      </c>
      <c r="G81" s="4">
        <f t="shared" si="11"/>
        <v>14239.582998261645</v>
      </c>
    </row>
    <row r="82" spans="1:7" x14ac:dyDescent="0.35">
      <c r="A82">
        <f t="shared" si="6"/>
        <v>69</v>
      </c>
      <c r="B82" s="7">
        <f t="shared" si="7"/>
        <v>578.89448946515972</v>
      </c>
      <c r="C82" s="3">
        <f t="shared" si="8"/>
        <v>346.1263031304324</v>
      </c>
      <c r="D82" s="7">
        <f t="shared" si="9"/>
        <v>232.76818633472732</v>
      </c>
      <c r="E82" s="4">
        <f t="shared" si="10"/>
        <v>110527.64881540366</v>
      </c>
      <c r="F82" s="4">
        <f t="shared" si="11"/>
        <v>25471.368588499656</v>
      </c>
      <c r="G82" s="4">
        <f t="shared" si="11"/>
        <v>14472.351184596373</v>
      </c>
    </row>
    <row r="83" spans="1:7" x14ac:dyDescent="0.35">
      <c r="A83">
        <f t="shared" si="6"/>
        <v>70</v>
      </c>
      <c r="B83" s="7">
        <f t="shared" si="7"/>
        <v>578.89448946515972</v>
      </c>
      <c r="C83" s="3">
        <f t="shared" si="8"/>
        <v>345.39890254813639</v>
      </c>
      <c r="D83" s="7">
        <f t="shared" si="9"/>
        <v>233.49558691702333</v>
      </c>
      <c r="E83" s="4">
        <f t="shared" si="10"/>
        <v>110294.15322848664</v>
      </c>
      <c r="F83" s="4">
        <f t="shared" si="11"/>
        <v>25816.767491047791</v>
      </c>
      <c r="G83" s="4">
        <f t="shared" si="11"/>
        <v>14705.846771513396</v>
      </c>
    </row>
    <row r="84" spans="1:7" x14ac:dyDescent="0.35">
      <c r="A84">
        <f t="shared" si="6"/>
        <v>71</v>
      </c>
      <c r="B84" s="7">
        <f t="shared" si="7"/>
        <v>578.89448946515972</v>
      </c>
      <c r="C84" s="3">
        <f t="shared" si="8"/>
        <v>344.66922883902072</v>
      </c>
      <c r="D84" s="7">
        <f t="shared" si="9"/>
        <v>234.225260626139</v>
      </c>
      <c r="E84" s="4">
        <f t="shared" si="10"/>
        <v>110059.92796786051</v>
      </c>
      <c r="F84" s="4">
        <f t="shared" si="11"/>
        <v>26161.436719886813</v>
      </c>
      <c r="G84" s="4">
        <f t="shared" si="11"/>
        <v>14940.072032139535</v>
      </c>
    </row>
    <row r="85" spans="1:7" x14ac:dyDescent="0.35">
      <c r="A85">
        <f t="shared" si="6"/>
        <v>72</v>
      </c>
      <c r="B85" s="7">
        <f t="shared" si="7"/>
        <v>578.89448946515972</v>
      </c>
      <c r="C85" s="3">
        <f t="shared" si="8"/>
        <v>343.93727489956404</v>
      </c>
      <c r="D85" s="7">
        <f t="shared" si="9"/>
        <v>234.95721456559568</v>
      </c>
      <c r="E85" s="4">
        <f t="shared" si="10"/>
        <v>109824.97075329491</v>
      </c>
      <c r="F85" s="4">
        <f t="shared" si="11"/>
        <v>26505.373994786376</v>
      </c>
      <c r="G85" s="4">
        <f t="shared" si="11"/>
        <v>15175.029246705129</v>
      </c>
    </row>
    <row r="86" spans="1:7" x14ac:dyDescent="0.35">
      <c r="A86">
        <f t="shared" si="6"/>
        <v>73</v>
      </c>
      <c r="B86" s="7">
        <f t="shared" si="7"/>
        <v>578.89448946515972</v>
      </c>
      <c r="C86" s="3">
        <f t="shared" si="8"/>
        <v>343.20303360404654</v>
      </c>
      <c r="D86" s="7">
        <f t="shared" si="9"/>
        <v>235.69145586111318</v>
      </c>
      <c r="E86" s="4">
        <f t="shared" si="10"/>
        <v>109589.27929743379</v>
      </c>
      <c r="F86" s="4">
        <f t="shared" si="11"/>
        <v>26848.577028390424</v>
      </c>
      <c r="G86" s="4">
        <f t="shared" si="11"/>
        <v>15410.720702566243</v>
      </c>
    </row>
    <row r="87" spans="1:7" x14ac:dyDescent="0.35">
      <c r="A87">
        <f t="shared" si="6"/>
        <v>74</v>
      </c>
      <c r="B87" s="7">
        <f t="shared" si="7"/>
        <v>578.89448946515972</v>
      </c>
      <c r="C87" s="3">
        <f t="shared" si="8"/>
        <v>342.46649780448058</v>
      </c>
      <c r="D87" s="7">
        <f t="shared" si="9"/>
        <v>236.42799166067914</v>
      </c>
      <c r="E87" s="4">
        <f t="shared" si="10"/>
        <v>109352.85130577312</v>
      </c>
      <c r="F87" s="4">
        <f t="shared" si="11"/>
        <v>27191.043526194906</v>
      </c>
      <c r="G87" s="4">
        <f t="shared" si="11"/>
        <v>15647.148694226922</v>
      </c>
    </row>
    <row r="88" spans="1:7" x14ac:dyDescent="0.35">
      <c r="A88">
        <f t="shared" si="6"/>
        <v>75</v>
      </c>
      <c r="B88" s="7">
        <f t="shared" si="7"/>
        <v>578.89448946515972</v>
      </c>
      <c r="C88" s="3">
        <f t="shared" si="8"/>
        <v>341.72766033054097</v>
      </c>
      <c r="D88" s="7">
        <f t="shared" si="9"/>
        <v>237.16682913461875</v>
      </c>
      <c r="E88" s="4">
        <f t="shared" si="10"/>
        <v>109115.6844766385</v>
      </c>
      <c r="F88" s="4">
        <f t="shared" si="11"/>
        <v>27532.771186525446</v>
      </c>
      <c r="G88" s="4">
        <f t="shared" si="11"/>
        <v>15884.315523361542</v>
      </c>
    </row>
    <row r="89" spans="1:7" x14ac:dyDescent="0.35">
      <c r="A89">
        <f t="shared" si="6"/>
        <v>76</v>
      </c>
      <c r="B89" s="7">
        <f t="shared" si="7"/>
        <v>578.89448946515972</v>
      </c>
      <c r="C89" s="3">
        <f t="shared" si="8"/>
        <v>340.98651398949528</v>
      </c>
      <c r="D89" s="7">
        <f t="shared" si="9"/>
        <v>237.90797547566444</v>
      </c>
      <c r="E89" s="4">
        <f t="shared" si="10"/>
        <v>108877.77650116284</v>
      </c>
      <c r="F89" s="4">
        <f t="shared" si="11"/>
        <v>27873.75770051494</v>
      </c>
      <c r="G89" s="4">
        <f t="shared" si="11"/>
        <v>16122.223498837206</v>
      </c>
    </row>
    <row r="90" spans="1:7" x14ac:dyDescent="0.35">
      <c r="A90">
        <f t="shared" si="6"/>
        <v>77</v>
      </c>
      <c r="B90" s="7">
        <f t="shared" si="7"/>
        <v>578.89448946515972</v>
      </c>
      <c r="C90" s="3">
        <f t="shared" si="8"/>
        <v>340.24305156613383</v>
      </c>
      <c r="D90" s="7">
        <f t="shared" si="9"/>
        <v>238.65143789902589</v>
      </c>
      <c r="E90" s="4">
        <f t="shared" si="10"/>
        <v>108639.12506326381</v>
      </c>
      <c r="F90" s="4">
        <f t="shared" si="11"/>
        <v>28214.000752081072</v>
      </c>
      <c r="G90" s="4">
        <f t="shared" si="11"/>
        <v>16360.874936736231</v>
      </c>
    </row>
    <row r="91" spans="1:7" x14ac:dyDescent="0.35">
      <c r="A91">
        <f t="shared" si="6"/>
        <v>78</v>
      </c>
      <c r="B91" s="7">
        <f t="shared" si="7"/>
        <v>578.89448946515972</v>
      </c>
      <c r="C91" s="3">
        <f t="shared" si="8"/>
        <v>339.49726582269938</v>
      </c>
      <c r="D91" s="7">
        <f t="shared" si="9"/>
        <v>239.39722364246035</v>
      </c>
      <c r="E91" s="4">
        <f t="shared" si="10"/>
        <v>108399.72783962135</v>
      </c>
      <c r="F91" s="4">
        <f t="shared" si="11"/>
        <v>28553.49801790377</v>
      </c>
      <c r="G91" s="4">
        <f t="shared" si="11"/>
        <v>16600.272160378692</v>
      </c>
    </row>
    <row r="92" spans="1:7" x14ac:dyDescent="0.35">
      <c r="A92">
        <f t="shared" si="6"/>
        <v>79</v>
      </c>
      <c r="B92" s="7">
        <f t="shared" si="7"/>
        <v>578.89448946515972</v>
      </c>
      <c r="C92" s="3">
        <f t="shared" si="8"/>
        <v>338.74914949881668</v>
      </c>
      <c r="D92" s="7">
        <f t="shared" si="9"/>
        <v>240.14533996634304</v>
      </c>
      <c r="E92" s="4">
        <f t="shared" si="10"/>
        <v>108159.58249965501</v>
      </c>
      <c r="F92" s="4">
        <f t="shared" si="11"/>
        <v>28892.247167402587</v>
      </c>
      <c r="G92" s="4">
        <f t="shared" si="11"/>
        <v>16840.417500345036</v>
      </c>
    </row>
    <row r="93" spans="1:7" x14ac:dyDescent="0.35">
      <c r="A93">
        <f t="shared" si="6"/>
        <v>80</v>
      </c>
      <c r="B93" s="7">
        <f t="shared" si="7"/>
        <v>578.89448946515972</v>
      </c>
      <c r="C93" s="3">
        <f t="shared" si="8"/>
        <v>337.9986953114219</v>
      </c>
      <c r="D93" s="7">
        <f t="shared" si="9"/>
        <v>240.89579415373782</v>
      </c>
      <c r="E93" s="4">
        <f t="shared" si="10"/>
        <v>107918.68670550127</v>
      </c>
      <c r="F93" s="4">
        <f t="shared" si="11"/>
        <v>29230.245862714008</v>
      </c>
      <c r="G93" s="4">
        <f t="shared" si="11"/>
        <v>17081.313294498774</v>
      </c>
    </row>
    <row r="94" spans="1:7" x14ac:dyDescent="0.35">
      <c r="A94">
        <f t="shared" si="6"/>
        <v>81</v>
      </c>
      <c r="B94" s="7">
        <f t="shared" si="7"/>
        <v>578.89448946515972</v>
      </c>
      <c r="C94" s="3">
        <f t="shared" si="8"/>
        <v>337.24589595469143</v>
      </c>
      <c r="D94" s="7">
        <f t="shared" si="9"/>
        <v>241.64859351046829</v>
      </c>
      <c r="E94" s="4">
        <f t="shared" si="10"/>
        <v>107677.0381119908</v>
      </c>
      <c r="F94" s="4">
        <f t="shared" si="11"/>
        <v>29567.491758668701</v>
      </c>
      <c r="G94" s="4">
        <f t="shared" si="11"/>
        <v>17322.961888009242</v>
      </c>
    </row>
    <row r="95" spans="1:7" x14ac:dyDescent="0.35">
      <c r="A95">
        <f t="shared" si="6"/>
        <v>82</v>
      </c>
      <c r="B95" s="7">
        <f t="shared" si="7"/>
        <v>578.89448946515972</v>
      </c>
      <c r="C95" s="3">
        <f t="shared" si="8"/>
        <v>336.49074409997121</v>
      </c>
      <c r="D95" s="7">
        <f t="shared" si="9"/>
        <v>242.40374536518851</v>
      </c>
      <c r="E95" s="4">
        <f t="shared" si="10"/>
        <v>107434.63436662561</v>
      </c>
      <c r="F95" s="4">
        <f t="shared" si="11"/>
        <v>29903.982502768671</v>
      </c>
      <c r="G95" s="4">
        <f t="shared" si="11"/>
        <v>17565.365633374429</v>
      </c>
    </row>
    <row r="96" spans="1:7" x14ac:dyDescent="0.35">
      <c r="A96">
        <f t="shared" si="6"/>
        <v>83</v>
      </c>
      <c r="B96" s="7">
        <f t="shared" si="7"/>
        <v>578.89448946515972</v>
      </c>
      <c r="C96" s="3">
        <f t="shared" si="8"/>
        <v>335.73323239570504</v>
      </c>
      <c r="D96" s="7">
        <f t="shared" si="9"/>
        <v>243.16125706945468</v>
      </c>
      <c r="E96" s="4">
        <f t="shared" si="10"/>
        <v>107191.47310955616</v>
      </c>
      <c r="F96" s="4">
        <f t="shared" si="11"/>
        <v>30239.715735164376</v>
      </c>
      <c r="G96" s="4">
        <f t="shared" si="11"/>
        <v>17808.526890443885</v>
      </c>
    </row>
    <row r="97" spans="1:7" x14ac:dyDescent="0.35">
      <c r="A97">
        <f t="shared" si="6"/>
        <v>84</v>
      </c>
      <c r="B97" s="7">
        <f t="shared" si="7"/>
        <v>578.89448946515972</v>
      </c>
      <c r="C97" s="3">
        <f t="shared" si="8"/>
        <v>334.97335346736298</v>
      </c>
      <c r="D97" s="7">
        <f t="shared" si="9"/>
        <v>243.92113599779674</v>
      </c>
      <c r="E97" s="4">
        <f t="shared" si="10"/>
        <v>106947.55197355837</v>
      </c>
      <c r="F97" s="4">
        <f t="shared" si="11"/>
        <v>30574.689088631738</v>
      </c>
      <c r="G97" s="4">
        <f t="shared" si="11"/>
        <v>18052.448026441682</v>
      </c>
    </row>
    <row r="98" spans="1:7" x14ac:dyDescent="0.35">
      <c r="A98">
        <f t="shared" si="6"/>
        <v>85</v>
      </c>
      <c r="B98" s="7">
        <f t="shared" si="7"/>
        <v>578.89448946515972</v>
      </c>
      <c r="C98" s="3">
        <f t="shared" si="8"/>
        <v>334.21109991736989</v>
      </c>
      <c r="D98" s="7">
        <f t="shared" si="9"/>
        <v>244.68338954778983</v>
      </c>
      <c r="E98" s="4">
        <f t="shared" si="10"/>
        <v>106702.86858401058</v>
      </c>
      <c r="F98" s="4">
        <f t="shared" si="11"/>
        <v>30908.900188549109</v>
      </c>
      <c r="G98" s="4">
        <f t="shared" si="11"/>
        <v>18297.131415989472</v>
      </c>
    </row>
    <row r="99" spans="1:7" x14ac:dyDescent="0.35">
      <c r="A99">
        <f t="shared" si="6"/>
        <v>86</v>
      </c>
      <c r="B99" s="7">
        <f t="shared" si="7"/>
        <v>578.89448946515972</v>
      </c>
      <c r="C99" s="3">
        <f t="shared" si="8"/>
        <v>333.44646432503305</v>
      </c>
      <c r="D99" s="7">
        <f t="shared" si="9"/>
        <v>245.44802514012667</v>
      </c>
      <c r="E99" s="4">
        <f t="shared" si="10"/>
        <v>106457.42055887045</v>
      </c>
      <c r="F99" s="4">
        <f t="shared" si="11"/>
        <v>31242.346652874141</v>
      </c>
      <c r="G99" s="4">
        <f t="shared" si="11"/>
        <v>18542.579441129597</v>
      </c>
    </row>
    <row r="100" spans="1:7" x14ac:dyDescent="0.35">
      <c r="A100">
        <f t="shared" si="6"/>
        <v>87</v>
      </c>
      <c r="B100" s="7">
        <f t="shared" si="7"/>
        <v>578.89448946515972</v>
      </c>
      <c r="C100" s="3">
        <f t="shared" si="8"/>
        <v>332.67943924647011</v>
      </c>
      <c r="D100" s="7">
        <f t="shared" si="9"/>
        <v>246.21505021868961</v>
      </c>
      <c r="E100" s="4">
        <f t="shared" si="10"/>
        <v>106211.20550865176</v>
      </c>
      <c r="F100" s="4">
        <f t="shared" si="11"/>
        <v>31575.02609212061</v>
      </c>
      <c r="G100" s="4">
        <f t="shared" si="11"/>
        <v>18788.794491348286</v>
      </c>
    </row>
    <row r="101" spans="1:7" x14ac:dyDescent="0.35">
      <c r="A101">
        <f t="shared" si="6"/>
        <v>88</v>
      </c>
      <c r="B101" s="7">
        <f t="shared" si="7"/>
        <v>578.89448946515972</v>
      </c>
      <c r="C101" s="3">
        <f t="shared" si="8"/>
        <v>331.91001721453677</v>
      </c>
      <c r="D101" s="7">
        <f t="shared" si="9"/>
        <v>246.98447225062296</v>
      </c>
      <c r="E101" s="4">
        <f t="shared" si="10"/>
        <v>105964.22103640114</v>
      </c>
      <c r="F101" s="4">
        <f t="shared" si="11"/>
        <v>31906.936109335147</v>
      </c>
      <c r="G101" s="4">
        <f t="shared" si="11"/>
        <v>19035.77896359891</v>
      </c>
    </row>
    <row r="102" spans="1:7" x14ac:dyDescent="0.35">
      <c r="A102">
        <f t="shared" si="6"/>
        <v>89</v>
      </c>
      <c r="B102" s="7">
        <f t="shared" si="7"/>
        <v>578.89448946515972</v>
      </c>
      <c r="C102" s="3">
        <f t="shared" si="8"/>
        <v>331.13819073875356</v>
      </c>
      <c r="D102" s="7">
        <f t="shared" si="9"/>
        <v>247.75629872640616</v>
      </c>
      <c r="E102" s="4">
        <f t="shared" si="10"/>
        <v>105716.46473767473</v>
      </c>
      <c r="F102" s="4">
        <f t="shared" si="11"/>
        <v>32238.074300073902</v>
      </c>
      <c r="G102" s="4">
        <f t="shared" si="11"/>
        <v>19283.535262325317</v>
      </c>
    </row>
    <row r="103" spans="1:7" x14ac:dyDescent="0.35">
      <c r="A103">
        <f t="shared" si="6"/>
        <v>90</v>
      </c>
      <c r="B103" s="7">
        <f t="shared" si="7"/>
        <v>578.89448946515972</v>
      </c>
      <c r="C103" s="3">
        <f t="shared" si="8"/>
        <v>330.36395230523351</v>
      </c>
      <c r="D103" s="7">
        <f t="shared" si="9"/>
        <v>248.53053715992621</v>
      </c>
      <c r="E103" s="4">
        <f t="shared" si="10"/>
        <v>105467.93420051481</v>
      </c>
      <c r="F103" s="4">
        <f t="shared" si="11"/>
        <v>32568.438252379136</v>
      </c>
      <c r="G103" s="4">
        <f t="shared" si="11"/>
        <v>19532.065799485244</v>
      </c>
    </row>
    <row r="104" spans="1:7" x14ac:dyDescent="0.35">
      <c r="A104">
        <f t="shared" si="6"/>
        <v>91</v>
      </c>
      <c r="B104" s="7">
        <f t="shared" si="7"/>
        <v>578.89448946515972</v>
      </c>
      <c r="C104" s="3">
        <f t="shared" si="8"/>
        <v>329.58729437660872</v>
      </c>
      <c r="D104" s="7">
        <f t="shared" si="9"/>
        <v>249.307195088551</v>
      </c>
      <c r="E104" s="4">
        <f t="shared" si="10"/>
        <v>105218.62700542626</v>
      </c>
      <c r="F104" s="4">
        <f t="shared" si="11"/>
        <v>32898.025546755744</v>
      </c>
      <c r="G104" s="4">
        <f t="shared" si="11"/>
        <v>19781.372994573794</v>
      </c>
    </row>
    <row r="105" spans="1:7" x14ac:dyDescent="0.35">
      <c r="A105">
        <f t="shared" si="6"/>
        <v>92</v>
      </c>
      <c r="B105" s="7">
        <f t="shared" si="7"/>
        <v>578.89448946515972</v>
      </c>
      <c r="C105" s="3">
        <f t="shared" si="8"/>
        <v>328.80820939195701</v>
      </c>
      <c r="D105" s="7">
        <f t="shared" si="9"/>
        <v>250.08628007320272</v>
      </c>
      <c r="E105" s="4">
        <f t="shared" si="10"/>
        <v>104968.54072535306</v>
      </c>
      <c r="F105" s="4">
        <f t="shared" si="11"/>
        <v>33226.833756147702</v>
      </c>
      <c r="G105" s="4">
        <f t="shared" si="11"/>
        <v>20031.459274646997</v>
      </c>
    </row>
    <row r="106" spans="1:7" x14ac:dyDescent="0.35">
      <c r="A106">
        <f t="shared" si="6"/>
        <v>93</v>
      </c>
      <c r="B106" s="7">
        <f t="shared" si="7"/>
        <v>578.89448946515972</v>
      </c>
      <c r="C106" s="3">
        <f t="shared" si="8"/>
        <v>328.02668976672828</v>
      </c>
      <c r="D106" s="7">
        <f t="shared" si="9"/>
        <v>250.86779969843144</v>
      </c>
      <c r="E106" s="4">
        <f t="shared" si="10"/>
        <v>104717.67292565462</v>
      </c>
      <c r="F106" s="4">
        <f t="shared" si="11"/>
        <v>33554.860445914434</v>
      </c>
      <c r="G106" s="4">
        <f t="shared" si="11"/>
        <v>20282.327074345427</v>
      </c>
    </row>
    <row r="107" spans="1:7" x14ac:dyDescent="0.35">
      <c r="A107">
        <f t="shared" si="6"/>
        <v>94</v>
      </c>
      <c r="B107" s="7">
        <f t="shared" si="7"/>
        <v>578.89448946515972</v>
      </c>
      <c r="C107" s="3">
        <f t="shared" si="8"/>
        <v>327.2427278926707</v>
      </c>
      <c r="D107" s="7">
        <f t="shared" si="9"/>
        <v>251.65176157248902</v>
      </c>
      <c r="E107" s="4">
        <f t="shared" si="10"/>
        <v>104466.02116408214</v>
      </c>
      <c r="F107" s="4">
        <f t="shared" si="11"/>
        <v>33882.103173807103</v>
      </c>
      <c r="G107" s="4">
        <f t="shared" si="11"/>
        <v>20533.978835917915</v>
      </c>
    </row>
    <row r="108" spans="1:7" x14ac:dyDescent="0.35">
      <c r="A108">
        <f t="shared" si="6"/>
        <v>95</v>
      </c>
      <c r="B108" s="7">
        <f t="shared" si="7"/>
        <v>578.89448946515972</v>
      </c>
      <c r="C108" s="3">
        <f t="shared" si="8"/>
        <v>326.45631613775663</v>
      </c>
      <c r="D108" s="7">
        <f t="shared" si="9"/>
        <v>252.43817332740309</v>
      </c>
      <c r="E108" s="4">
        <f t="shared" si="10"/>
        <v>104213.58299075473</v>
      </c>
      <c r="F108" s="4">
        <f t="shared" si="11"/>
        <v>34208.559489944862</v>
      </c>
      <c r="G108" s="4">
        <f t="shared" si="11"/>
        <v>20786.417009245317</v>
      </c>
    </row>
    <row r="109" spans="1:7" x14ac:dyDescent="0.35">
      <c r="A109">
        <f t="shared" si="6"/>
        <v>96</v>
      </c>
      <c r="B109" s="7">
        <f t="shared" si="7"/>
        <v>578.89448946515972</v>
      </c>
      <c r="C109" s="3">
        <f t="shared" si="8"/>
        <v>325.66744684610853</v>
      </c>
      <c r="D109" s="7">
        <f t="shared" si="9"/>
        <v>253.22704261905119</v>
      </c>
      <c r="E109" s="4">
        <f t="shared" si="10"/>
        <v>103960.35594813568</v>
      </c>
      <c r="F109" s="4">
        <f t="shared" si="11"/>
        <v>34534.226936790968</v>
      </c>
      <c r="G109" s="4">
        <f t="shared" si="11"/>
        <v>21039.644051864369</v>
      </c>
    </row>
    <row r="110" spans="1:7" x14ac:dyDescent="0.35">
      <c r="A110">
        <f t="shared" si="6"/>
        <v>97</v>
      </c>
      <c r="B110" s="7">
        <f t="shared" si="7"/>
        <v>578.89448946515972</v>
      </c>
      <c r="C110" s="3">
        <f t="shared" si="8"/>
        <v>324.87611233792398</v>
      </c>
      <c r="D110" s="7">
        <f t="shared" si="9"/>
        <v>254.01837712723574</v>
      </c>
      <c r="E110" s="4">
        <f t="shared" si="10"/>
        <v>103706.33757100844</v>
      </c>
      <c r="F110" s="4">
        <f t="shared" si="11"/>
        <v>34859.103049128891</v>
      </c>
      <c r="G110" s="4">
        <f t="shared" si="11"/>
        <v>21293.662428991604</v>
      </c>
    </row>
    <row r="111" spans="1:7" x14ac:dyDescent="0.35">
      <c r="A111">
        <f t="shared" si="6"/>
        <v>98</v>
      </c>
      <c r="B111" s="7">
        <f t="shared" si="7"/>
        <v>578.89448946515972</v>
      </c>
      <c r="C111" s="3">
        <f t="shared" si="8"/>
        <v>324.08230490940133</v>
      </c>
      <c r="D111" s="7">
        <f t="shared" si="9"/>
        <v>254.81218455575839</v>
      </c>
      <c r="E111" s="4">
        <f t="shared" si="10"/>
        <v>103451.52538645267</v>
      </c>
      <c r="F111" s="4">
        <f t="shared" si="11"/>
        <v>35183.185354038294</v>
      </c>
      <c r="G111" s="4">
        <f t="shared" si="11"/>
        <v>21548.474613547362</v>
      </c>
    </row>
    <row r="112" spans="1:7" x14ac:dyDescent="0.35">
      <c r="A112">
        <f t="shared" si="6"/>
        <v>99</v>
      </c>
      <c r="B112" s="7">
        <f t="shared" si="7"/>
        <v>578.89448946515972</v>
      </c>
      <c r="C112" s="3">
        <f t="shared" si="8"/>
        <v>323.28601683266459</v>
      </c>
      <c r="D112" s="7">
        <f t="shared" si="9"/>
        <v>255.60847263249514</v>
      </c>
      <c r="E112" s="4">
        <f t="shared" si="10"/>
        <v>103195.91691382018</v>
      </c>
      <c r="F112" s="4">
        <f t="shared" si="11"/>
        <v>35506.471370870961</v>
      </c>
      <c r="G112" s="4">
        <f t="shared" si="11"/>
        <v>21804.083086179857</v>
      </c>
    </row>
    <row r="113" spans="1:7" x14ac:dyDescent="0.35">
      <c r="A113">
        <f t="shared" si="6"/>
        <v>100</v>
      </c>
      <c r="B113" s="7">
        <f t="shared" si="7"/>
        <v>578.89448946515972</v>
      </c>
      <c r="C113" s="3">
        <f t="shared" si="8"/>
        <v>322.48724035568807</v>
      </c>
      <c r="D113" s="7">
        <f t="shared" si="9"/>
        <v>256.40724910947165</v>
      </c>
      <c r="E113" s="4">
        <f t="shared" si="10"/>
        <v>102939.50966471071</v>
      </c>
      <c r="F113" s="4">
        <f t="shared" si="11"/>
        <v>35828.958611226648</v>
      </c>
      <c r="G113" s="4">
        <f t="shared" si="11"/>
        <v>22060.490335289327</v>
      </c>
    </row>
    <row r="114" spans="1:7" x14ac:dyDescent="0.35">
      <c r="A114">
        <f t="shared" si="6"/>
        <v>101</v>
      </c>
      <c r="B114" s="7">
        <f t="shared" si="7"/>
        <v>578.89448946515972</v>
      </c>
      <c r="C114" s="3">
        <f t="shared" si="8"/>
        <v>321.68596770222098</v>
      </c>
      <c r="D114" s="7">
        <f t="shared" si="9"/>
        <v>257.20852176293874</v>
      </c>
      <c r="E114" s="4">
        <f t="shared" si="10"/>
        <v>102682.30114294778</v>
      </c>
      <c r="F114" s="4">
        <f t="shared" si="11"/>
        <v>36150.64457892887</v>
      </c>
      <c r="G114" s="4">
        <f t="shared" si="11"/>
        <v>22317.698857052266</v>
      </c>
    </row>
    <row r="115" spans="1:7" x14ac:dyDescent="0.35">
      <c r="A115">
        <f t="shared" si="6"/>
        <v>102</v>
      </c>
      <c r="B115" s="7">
        <f t="shared" si="7"/>
        <v>578.89448946515972</v>
      </c>
      <c r="C115" s="3">
        <f t="shared" si="8"/>
        <v>320.88219107171176</v>
      </c>
      <c r="D115" s="7">
        <f t="shared" si="9"/>
        <v>258.01229839344796</v>
      </c>
      <c r="E115" s="4">
        <f t="shared" si="10"/>
        <v>102424.28884455434</v>
      </c>
      <c r="F115" s="4">
        <f t="shared" si="11"/>
        <v>36471.526770000579</v>
      </c>
      <c r="G115" s="4">
        <f t="shared" si="11"/>
        <v>22575.711155445715</v>
      </c>
    </row>
    <row r="116" spans="1:7" x14ac:dyDescent="0.35">
      <c r="A116">
        <f t="shared" si="6"/>
        <v>103</v>
      </c>
      <c r="B116" s="7">
        <f t="shared" si="7"/>
        <v>578.89448946515972</v>
      </c>
      <c r="C116" s="3">
        <f t="shared" si="8"/>
        <v>320.07590263923225</v>
      </c>
      <c r="D116" s="7">
        <f t="shared" si="9"/>
        <v>258.81858682592747</v>
      </c>
      <c r="E116" s="4">
        <f t="shared" si="10"/>
        <v>102165.4702577284</v>
      </c>
      <c r="F116" s="4">
        <f t="shared" si="11"/>
        <v>36791.602672639812</v>
      </c>
      <c r="G116" s="4">
        <f t="shared" si="11"/>
        <v>22834.529742271643</v>
      </c>
    </row>
    <row r="117" spans="1:7" x14ac:dyDescent="0.35">
      <c r="A117">
        <f t="shared" si="6"/>
        <v>104</v>
      </c>
      <c r="B117" s="7">
        <f t="shared" si="7"/>
        <v>578.89448946515972</v>
      </c>
      <c r="C117" s="3">
        <f t="shared" si="8"/>
        <v>319.26709455540123</v>
      </c>
      <c r="D117" s="7">
        <f t="shared" si="9"/>
        <v>259.62739490975849</v>
      </c>
      <c r="E117" s="4">
        <f t="shared" si="10"/>
        <v>101905.84286281865</v>
      </c>
      <c r="F117" s="4">
        <f t="shared" si="11"/>
        <v>37110.86976719521</v>
      </c>
      <c r="G117" s="4">
        <f t="shared" si="11"/>
        <v>23094.157137181403</v>
      </c>
    </row>
    <row r="118" spans="1:7" x14ac:dyDescent="0.35">
      <c r="A118">
        <f t="shared" si="6"/>
        <v>105</v>
      </c>
      <c r="B118" s="7">
        <f t="shared" si="7"/>
        <v>578.89448946515972</v>
      </c>
      <c r="C118" s="3">
        <f t="shared" si="8"/>
        <v>318.45575894630826</v>
      </c>
      <c r="D118" s="7">
        <f t="shared" si="9"/>
        <v>260.43873051885146</v>
      </c>
      <c r="E118" s="4">
        <f t="shared" si="10"/>
        <v>101645.40413229979</v>
      </c>
      <c r="F118" s="4">
        <f t="shared" si="11"/>
        <v>37429.325526141518</v>
      </c>
      <c r="G118" s="4">
        <f t="shared" si="11"/>
        <v>23354.595867700253</v>
      </c>
    </row>
    <row r="119" spans="1:7" x14ac:dyDescent="0.35">
      <c r="A119">
        <f t="shared" si="6"/>
        <v>106</v>
      </c>
      <c r="B119" s="7">
        <f t="shared" si="7"/>
        <v>578.89448946515972</v>
      </c>
      <c r="C119" s="3">
        <f t="shared" si="8"/>
        <v>317.64188791343685</v>
      </c>
      <c r="D119" s="7">
        <f t="shared" si="9"/>
        <v>261.25260155172288</v>
      </c>
      <c r="E119" s="4">
        <f t="shared" si="10"/>
        <v>101384.15153074807</v>
      </c>
      <c r="F119" s="4">
        <f t="shared" si="11"/>
        <v>37746.967414054954</v>
      </c>
      <c r="G119" s="4">
        <f t="shared" si="11"/>
        <v>23615.848469251974</v>
      </c>
    </row>
    <row r="120" spans="1:7" x14ac:dyDescent="0.35">
      <c r="A120">
        <f t="shared" si="6"/>
        <v>107</v>
      </c>
      <c r="B120" s="7">
        <f t="shared" si="7"/>
        <v>578.89448946515972</v>
      </c>
      <c r="C120" s="3">
        <f t="shared" si="8"/>
        <v>316.82547353358768</v>
      </c>
      <c r="D120" s="7">
        <f t="shared" si="9"/>
        <v>262.06901593157204</v>
      </c>
      <c r="E120" s="4">
        <f t="shared" si="10"/>
        <v>101122.0825148165</v>
      </c>
      <c r="F120" s="4">
        <f t="shared" si="11"/>
        <v>38063.792887588541</v>
      </c>
      <c r="G120" s="4">
        <f t="shared" si="11"/>
        <v>23877.917485183545</v>
      </c>
    </row>
    <row r="121" spans="1:7" x14ac:dyDescent="0.35">
      <c r="A121">
        <f t="shared" si="6"/>
        <v>108</v>
      </c>
      <c r="B121" s="7">
        <f t="shared" si="7"/>
        <v>578.89448946515972</v>
      </c>
      <c r="C121" s="3">
        <f t="shared" si="8"/>
        <v>316.00650785880157</v>
      </c>
      <c r="D121" s="7">
        <f t="shared" si="9"/>
        <v>262.88798160635815</v>
      </c>
      <c r="E121" s="4">
        <f t="shared" si="10"/>
        <v>100859.19453321015</v>
      </c>
      <c r="F121" s="4">
        <f t="shared" si="11"/>
        <v>38379.799395447342</v>
      </c>
      <c r="G121" s="4">
        <f t="shared" si="11"/>
        <v>24140.805466789905</v>
      </c>
    </row>
    <row r="122" spans="1:7" x14ac:dyDescent="0.35">
      <c r="A122">
        <f t="shared" si="6"/>
        <v>109</v>
      </c>
      <c r="B122" s="7">
        <f t="shared" si="7"/>
        <v>578.89448946515972</v>
      </c>
      <c r="C122" s="3">
        <f t="shared" si="8"/>
        <v>315.18498291628168</v>
      </c>
      <c r="D122" s="7">
        <f t="shared" si="9"/>
        <v>263.70950654887804</v>
      </c>
      <c r="E122" s="4">
        <f t="shared" si="10"/>
        <v>100595.48502666126</v>
      </c>
      <c r="F122" s="4">
        <f t="shared" si="11"/>
        <v>38694.984378363624</v>
      </c>
      <c r="G122" s="4">
        <f t="shared" si="11"/>
        <v>24404.514973338784</v>
      </c>
    </row>
    <row r="123" spans="1:7" x14ac:dyDescent="0.35">
      <c r="A123">
        <f t="shared" si="6"/>
        <v>110</v>
      </c>
      <c r="B123" s="7">
        <f t="shared" si="7"/>
        <v>578.89448946515972</v>
      </c>
      <c r="C123" s="3">
        <f t="shared" si="8"/>
        <v>314.36089070831645</v>
      </c>
      <c r="D123" s="7">
        <f t="shared" si="9"/>
        <v>264.53359875684328</v>
      </c>
      <c r="E123" s="4">
        <f t="shared" si="10"/>
        <v>100330.95142790442</v>
      </c>
      <c r="F123" s="4">
        <f t="shared" si="11"/>
        <v>39009.345269071942</v>
      </c>
      <c r="G123" s="4">
        <f t="shared" si="11"/>
        <v>24669.048572095628</v>
      </c>
    </row>
    <row r="124" spans="1:7" x14ac:dyDescent="0.35">
      <c r="A124">
        <f t="shared" si="6"/>
        <v>111</v>
      </c>
      <c r="B124" s="7">
        <f t="shared" si="7"/>
        <v>578.89448946515972</v>
      </c>
      <c r="C124" s="3">
        <f t="shared" si="8"/>
        <v>313.53422321220131</v>
      </c>
      <c r="D124" s="7">
        <f t="shared" si="9"/>
        <v>265.36026625295841</v>
      </c>
      <c r="E124" s="4">
        <f t="shared" si="10"/>
        <v>100065.59116165146</v>
      </c>
      <c r="F124" s="4">
        <f t="shared" si="11"/>
        <v>39322.879492284141</v>
      </c>
      <c r="G124" s="4">
        <f t="shared" si="11"/>
        <v>24934.408838348587</v>
      </c>
    </row>
    <row r="125" spans="1:7" x14ac:dyDescent="0.35">
      <c r="A125">
        <f t="shared" si="6"/>
        <v>112</v>
      </c>
      <c r="B125" s="7">
        <f t="shared" si="7"/>
        <v>578.89448946515972</v>
      </c>
      <c r="C125" s="3">
        <f t="shared" si="8"/>
        <v>312.70497238016083</v>
      </c>
      <c r="D125" s="7">
        <f t="shared" si="9"/>
        <v>266.1895170849989</v>
      </c>
      <c r="E125" s="4">
        <f t="shared" si="10"/>
        <v>99799.40164456646</v>
      </c>
      <c r="F125" s="4">
        <f t="shared" si="11"/>
        <v>39635.584464664302</v>
      </c>
      <c r="G125" s="4">
        <f t="shared" si="11"/>
        <v>25200.598355433587</v>
      </c>
    </row>
    <row r="126" spans="1:7" x14ac:dyDescent="0.35">
      <c r="A126">
        <f t="shared" si="6"/>
        <v>113</v>
      </c>
      <c r="B126" s="7">
        <f t="shared" si="7"/>
        <v>578.89448946515972</v>
      </c>
      <c r="C126" s="3">
        <f t="shared" si="8"/>
        <v>311.87313013927019</v>
      </c>
      <c r="D126" s="7">
        <f t="shared" si="9"/>
        <v>267.02135932588953</v>
      </c>
      <c r="E126" s="4">
        <f t="shared" si="10"/>
        <v>99532.380285240564</v>
      </c>
      <c r="F126" s="4">
        <f t="shared" si="11"/>
        <v>39947.457594803571</v>
      </c>
      <c r="G126" s="4">
        <f t="shared" si="11"/>
        <v>25467.619714759476</v>
      </c>
    </row>
    <row r="127" spans="1:7" x14ac:dyDescent="0.35">
      <c r="A127">
        <f t="shared" si="6"/>
        <v>114</v>
      </c>
      <c r="B127" s="7">
        <f t="shared" si="7"/>
        <v>578.89448946515972</v>
      </c>
      <c r="C127" s="3">
        <f t="shared" si="8"/>
        <v>311.03868839137675</v>
      </c>
      <c r="D127" s="7">
        <f t="shared" si="9"/>
        <v>267.85580107378297</v>
      </c>
      <c r="E127" s="4">
        <f t="shared" si="10"/>
        <v>99264.524484166788</v>
      </c>
      <c r="F127" s="4">
        <f t="shared" si="11"/>
        <v>40258.496283194945</v>
      </c>
      <c r="G127" s="4">
        <f t="shared" si="11"/>
        <v>25735.475515833259</v>
      </c>
    </row>
    <row r="128" spans="1:7" x14ac:dyDescent="0.35">
      <c r="A128">
        <f t="shared" si="6"/>
        <v>115</v>
      </c>
      <c r="B128" s="7">
        <f t="shared" si="7"/>
        <v>578.89448946515972</v>
      </c>
      <c r="C128" s="3">
        <f t="shared" si="8"/>
        <v>310.20163901302118</v>
      </c>
      <c r="D128" s="7">
        <f t="shared" si="9"/>
        <v>268.69285045213854</v>
      </c>
      <c r="E128" s="4">
        <f t="shared" si="10"/>
        <v>98995.831633714653</v>
      </c>
      <c r="F128" s="4">
        <f t="shared" si="11"/>
        <v>40568.697922207968</v>
      </c>
      <c r="G128" s="4">
        <f t="shared" si="11"/>
        <v>26004.168366285397</v>
      </c>
    </row>
    <row r="129" spans="1:7" x14ac:dyDescent="0.35">
      <c r="A129">
        <f t="shared" si="6"/>
        <v>116</v>
      </c>
      <c r="B129" s="7">
        <f t="shared" si="7"/>
        <v>578.89448946515972</v>
      </c>
      <c r="C129" s="3">
        <f t="shared" si="8"/>
        <v>309.36197385535826</v>
      </c>
      <c r="D129" s="7">
        <f t="shared" si="9"/>
        <v>269.53251560980146</v>
      </c>
      <c r="E129" s="4">
        <f t="shared" si="10"/>
        <v>98726.299118104856</v>
      </c>
      <c r="F129" s="4">
        <f t="shared" si="11"/>
        <v>40878.059896063329</v>
      </c>
      <c r="G129" s="4">
        <f t="shared" si="11"/>
        <v>26273.700881895198</v>
      </c>
    </row>
    <row r="130" spans="1:7" x14ac:dyDescent="0.35">
      <c r="A130">
        <f t="shared" si="6"/>
        <v>117</v>
      </c>
      <c r="B130" s="7">
        <f t="shared" si="7"/>
        <v>578.89448946515972</v>
      </c>
      <c r="C130" s="3">
        <f t="shared" si="8"/>
        <v>308.51968474407767</v>
      </c>
      <c r="D130" s="7">
        <f t="shared" si="9"/>
        <v>270.37480472108206</v>
      </c>
      <c r="E130" s="4">
        <f t="shared" si="10"/>
        <v>98455.924313383774</v>
      </c>
      <c r="F130" s="4">
        <f t="shared" si="11"/>
        <v>41186.579580807404</v>
      </c>
      <c r="G130" s="4">
        <f t="shared" si="11"/>
        <v>26544.075686616281</v>
      </c>
    </row>
    <row r="131" spans="1:7" x14ac:dyDescent="0.35">
      <c r="A131">
        <f t="shared" si="6"/>
        <v>118</v>
      </c>
      <c r="B131" s="7">
        <f t="shared" si="7"/>
        <v>578.89448946515972</v>
      </c>
      <c r="C131" s="3">
        <f t="shared" si="8"/>
        <v>307.67476347932427</v>
      </c>
      <c r="D131" s="7">
        <f t="shared" si="9"/>
        <v>271.21972598583545</v>
      </c>
      <c r="E131" s="4">
        <f t="shared" si="10"/>
        <v>98184.704587397937</v>
      </c>
      <c r="F131" s="4">
        <f t="shared" si="11"/>
        <v>41494.254344286725</v>
      </c>
      <c r="G131" s="4">
        <f t="shared" si="11"/>
        <v>26815.295412602118</v>
      </c>
    </row>
    <row r="132" spans="1:7" x14ac:dyDescent="0.35">
      <c r="A132">
        <f t="shared" si="6"/>
        <v>119</v>
      </c>
      <c r="B132" s="7">
        <f t="shared" si="7"/>
        <v>578.89448946515972</v>
      </c>
      <c r="C132" s="3">
        <f t="shared" si="8"/>
        <v>306.82720183561855</v>
      </c>
      <c r="D132" s="7">
        <f t="shared" si="9"/>
        <v>272.06728762954117</v>
      </c>
      <c r="E132" s="4">
        <f t="shared" si="10"/>
        <v>97912.637299768394</v>
      </c>
      <c r="F132" s="4">
        <f t="shared" si="11"/>
        <v>41801.081546122346</v>
      </c>
      <c r="G132" s="4">
        <f t="shared" si="11"/>
        <v>27087.362700231657</v>
      </c>
    </row>
    <row r="133" spans="1:7" x14ac:dyDescent="0.35">
      <c r="A133">
        <f t="shared" si="6"/>
        <v>120</v>
      </c>
      <c r="B133" s="7">
        <f t="shared" si="7"/>
        <v>578.89448946515972</v>
      </c>
      <c r="C133" s="3">
        <f t="shared" si="8"/>
        <v>305.97699156177623</v>
      </c>
      <c r="D133" s="7">
        <f t="shared" si="9"/>
        <v>272.91749790338349</v>
      </c>
      <c r="E133" s="4">
        <f t="shared" si="10"/>
        <v>97639.719801865009</v>
      </c>
      <c r="F133" s="4">
        <f t="shared" si="11"/>
        <v>42107.058537684119</v>
      </c>
      <c r="G133" s="4">
        <f t="shared" si="11"/>
        <v>27360.280198135042</v>
      </c>
    </row>
    <row r="134" spans="1:7" x14ac:dyDescent="0.35">
      <c r="A134">
        <f t="shared" si="6"/>
        <v>121</v>
      </c>
      <c r="B134" s="7">
        <f t="shared" si="7"/>
        <v>578.89448946515972</v>
      </c>
      <c r="C134" s="3">
        <f t="shared" si="8"/>
        <v>305.12412438082811</v>
      </c>
      <c r="D134" s="7">
        <f t="shared" si="9"/>
        <v>273.77036508433162</v>
      </c>
      <c r="E134" s="4">
        <f t="shared" si="10"/>
        <v>97365.949436780676</v>
      </c>
      <c r="F134" s="4">
        <f t="shared" si="11"/>
        <v>42412.182662064944</v>
      </c>
      <c r="G134" s="4">
        <f t="shared" si="11"/>
        <v>27634.050563219374</v>
      </c>
    </row>
    <row r="135" spans="1:7" x14ac:dyDescent="0.35">
      <c r="A135">
        <f t="shared" si="6"/>
        <v>122</v>
      </c>
      <c r="B135" s="7">
        <f t="shared" si="7"/>
        <v>578.89448946515972</v>
      </c>
      <c r="C135" s="3">
        <f t="shared" si="8"/>
        <v>304.26859198993958</v>
      </c>
      <c r="D135" s="7">
        <f t="shared" si="9"/>
        <v>274.62589747522014</v>
      </c>
      <c r="E135" s="4">
        <f t="shared" si="10"/>
        <v>97091.323539305449</v>
      </c>
      <c r="F135" s="4">
        <f t="shared" si="11"/>
        <v>42716.451254054882</v>
      </c>
      <c r="G135" s="4">
        <f t="shared" si="11"/>
        <v>27908.676460694594</v>
      </c>
    </row>
    <row r="136" spans="1:7" x14ac:dyDescent="0.35">
      <c r="A136">
        <f t="shared" si="6"/>
        <v>123</v>
      </c>
      <c r="B136" s="7">
        <f t="shared" si="7"/>
        <v>578.89448946515972</v>
      </c>
      <c r="C136" s="3">
        <f t="shared" si="8"/>
        <v>303.41038606032953</v>
      </c>
      <c r="D136" s="7">
        <f t="shared" si="9"/>
        <v>275.48410340483019</v>
      </c>
      <c r="E136" s="4">
        <f t="shared" si="10"/>
        <v>96815.83943590062</v>
      </c>
      <c r="F136" s="4">
        <f t="shared" si="11"/>
        <v>43019.86164011521</v>
      </c>
      <c r="G136" s="4">
        <f t="shared" si="11"/>
        <v>28184.160564099424</v>
      </c>
    </row>
    <row r="137" spans="1:7" x14ac:dyDescent="0.35">
      <c r="A137">
        <f t="shared" si="6"/>
        <v>124</v>
      </c>
      <c r="B137" s="7">
        <f t="shared" si="7"/>
        <v>578.89448946515972</v>
      </c>
      <c r="C137" s="3">
        <f t="shared" si="8"/>
        <v>302.54949823718943</v>
      </c>
      <c r="D137" s="7">
        <f t="shared" si="9"/>
        <v>276.3449912279703</v>
      </c>
      <c r="E137" s="4">
        <f t="shared" si="10"/>
        <v>96539.494444672644</v>
      </c>
      <c r="F137" s="4">
        <f t="shared" si="11"/>
        <v>43322.4111383524</v>
      </c>
      <c r="G137" s="4">
        <f t="shared" si="11"/>
        <v>28460.505555327396</v>
      </c>
    </row>
    <row r="138" spans="1:7" x14ac:dyDescent="0.35">
      <c r="A138">
        <f t="shared" si="6"/>
        <v>125</v>
      </c>
      <c r="B138" s="7">
        <f t="shared" si="7"/>
        <v>578.89448946515972</v>
      </c>
      <c r="C138" s="3">
        <f t="shared" si="8"/>
        <v>301.68592013960199</v>
      </c>
      <c r="D138" s="7">
        <f t="shared" si="9"/>
        <v>277.20856932555773</v>
      </c>
      <c r="E138" s="4">
        <f t="shared" si="10"/>
        <v>96262.285875347079</v>
      </c>
      <c r="F138" s="4">
        <f t="shared" si="11"/>
        <v>43624.097058492</v>
      </c>
      <c r="G138" s="4">
        <f t="shared" si="11"/>
        <v>28737.714124652954</v>
      </c>
    </row>
    <row r="139" spans="1:7" x14ac:dyDescent="0.35">
      <c r="A139">
        <f t="shared" si="6"/>
        <v>126</v>
      </c>
      <c r="B139" s="7">
        <f t="shared" si="7"/>
        <v>578.89448946515972</v>
      </c>
      <c r="C139" s="3">
        <f t="shared" si="8"/>
        <v>300.81964336045962</v>
      </c>
      <c r="D139" s="7">
        <f t="shared" si="9"/>
        <v>278.0748461047001</v>
      </c>
      <c r="E139" s="4">
        <f t="shared" si="10"/>
        <v>95984.211029242375</v>
      </c>
      <c r="F139" s="4">
        <f t="shared" si="11"/>
        <v>43924.91670185246</v>
      </c>
      <c r="G139" s="4">
        <f t="shared" si="11"/>
        <v>29015.788970757654</v>
      </c>
    </row>
    <row r="140" spans="1:7" x14ac:dyDescent="0.35">
      <c r="A140">
        <f t="shared" si="6"/>
        <v>127</v>
      </c>
      <c r="B140" s="7">
        <f t="shared" si="7"/>
        <v>578.89448946515972</v>
      </c>
      <c r="C140" s="3">
        <f t="shared" si="8"/>
        <v>299.95065946638238</v>
      </c>
      <c r="D140" s="7">
        <f t="shared" si="9"/>
        <v>278.94382999877735</v>
      </c>
      <c r="E140" s="4">
        <f t="shared" si="10"/>
        <v>95705.267199243593</v>
      </c>
      <c r="F140" s="4">
        <f t="shared" si="11"/>
        <v>44224.867361318844</v>
      </c>
      <c r="G140" s="4">
        <f t="shared" si="11"/>
        <v>29294.732800756432</v>
      </c>
    </row>
    <row r="141" spans="1:7" x14ac:dyDescent="0.35">
      <c r="A141">
        <f t="shared" si="6"/>
        <v>128</v>
      </c>
      <c r="B141" s="7">
        <f t="shared" si="7"/>
        <v>578.89448946515972</v>
      </c>
      <c r="C141" s="3">
        <f t="shared" si="8"/>
        <v>299.07895999763622</v>
      </c>
      <c r="D141" s="7">
        <f t="shared" si="9"/>
        <v>279.8155294675235</v>
      </c>
      <c r="E141" s="4">
        <f t="shared" si="10"/>
        <v>95425.45166977607</v>
      </c>
      <c r="F141" s="4">
        <f t="shared" si="11"/>
        <v>44523.946321316478</v>
      </c>
      <c r="G141" s="4">
        <f t="shared" si="11"/>
        <v>29574.548330223955</v>
      </c>
    </row>
    <row r="142" spans="1:7" x14ac:dyDescent="0.35">
      <c r="A142">
        <f t="shared" si="6"/>
        <v>129</v>
      </c>
      <c r="B142" s="7">
        <f t="shared" si="7"/>
        <v>578.89448946515972</v>
      </c>
      <c r="C142" s="3">
        <f t="shared" si="8"/>
        <v>298.20453646805021</v>
      </c>
      <c r="D142" s="7">
        <f t="shared" si="9"/>
        <v>280.68995299710951</v>
      </c>
      <c r="E142" s="4">
        <f t="shared" si="10"/>
        <v>95144.761716778958</v>
      </c>
      <c r="F142" s="4">
        <f t="shared" si="11"/>
        <v>44822.150857784531</v>
      </c>
      <c r="G142" s="4">
        <f t="shared" si="11"/>
        <v>29855.238283221064</v>
      </c>
    </row>
    <row r="143" spans="1:7" x14ac:dyDescent="0.35">
      <c r="A143">
        <f t="shared" ref="A143:A193" si="12">A142+1</f>
        <v>130</v>
      </c>
      <c r="B143" s="7">
        <f t="shared" ref="B143:B193" si="13">E$6</f>
        <v>578.89448946515972</v>
      </c>
      <c r="C143" s="3">
        <f t="shared" ref="C143:C193" si="14">E142*(B$10/B$9)</f>
        <v>297.32738036493424</v>
      </c>
      <c r="D143" s="7">
        <f t="shared" ref="D143:D193" si="15">B143-C143</f>
        <v>281.56710910022548</v>
      </c>
      <c r="E143" s="4">
        <f t="shared" ref="E143:E193" si="16">E142-D143</f>
        <v>94863.194607678728</v>
      </c>
      <c r="F143" s="4">
        <f t="shared" ref="F143:G193" si="17">F142+C143</f>
        <v>45119.478238149466</v>
      </c>
      <c r="G143" s="4">
        <f t="shared" si="17"/>
        <v>30136.80539232129</v>
      </c>
    </row>
    <row r="144" spans="1:7" x14ac:dyDescent="0.35">
      <c r="A144">
        <f t="shared" si="12"/>
        <v>131</v>
      </c>
      <c r="B144" s="7">
        <f t="shared" si="13"/>
        <v>578.89448946515972</v>
      </c>
      <c r="C144" s="3">
        <f t="shared" si="14"/>
        <v>296.44748314899601</v>
      </c>
      <c r="D144" s="7">
        <f t="shared" si="15"/>
        <v>282.44700631616371</v>
      </c>
      <c r="E144" s="4">
        <f t="shared" si="16"/>
        <v>94580.747601362571</v>
      </c>
      <c r="F144" s="4">
        <f t="shared" si="17"/>
        <v>45415.925721298459</v>
      </c>
      <c r="G144" s="4">
        <f t="shared" si="17"/>
        <v>30419.252398637454</v>
      </c>
    </row>
    <row r="145" spans="1:7" x14ac:dyDescent="0.35">
      <c r="A145">
        <f t="shared" si="12"/>
        <v>132</v>
      </c>
      <c r="B145" s="7">
        <f t="shared" si="13"/>
        <v>578.89448946515972</v>
      </c>
      <c r="C145" s="3">
        <f t="shared" si="14"/>
        <v>295.56483625425801</v>
      </c>
      <c r="D145" s="7">
        <f t="shared" si="15"/>
        <v>283.32965321090171</v>
      </c>
      <c r="E145" s="4">
        <f t="shared" si="16"/>
        <v>94297.417948151662</v>
      </c>
      <c r="F145" s="4">
        <f t="shared" si="17"/>
        <v>45711.490557552715</v>
      </c>
      <c r="G145" s="4">
        <f t="shared" si="17"/>
        <v>30702.582051848356</v>
      </c>
    </row>
    <row r="146" spans="1:7" x14ac:dyDescent="0.35">
      <c r="A146">
        <f t="shared" si="12"/>
        <v>133</v>
      </c>
      <c r="B146" s="7">
        <f t="shared" si="13"/>
        <v>578.89448946515972</v>
      </c>
      <c r="C146" s="3">
        <f t="shared" si="14"/>
        <v>294.67943108797391</v>
      </c>
      <c r="D146" s="7">
        <f t="shared" si="15"/>
        <v>284.21505837718581</v>
      </c>
      <c r="E146" s="4">
        <f t="shared" si="16"/>
        <v>94013.202889774475</v>
      </c>
      <c r="F146" s="4">
        <f t="shared" si="17"/>
        <v>46006.169988640686</v>
      </c>
      <c r="G146" s="4">
        <f t="shared" si="17"/>
        <v>30986.797110225543</v>
      </c>
    </row>
    <row r="147" spans="1:7" x14ac:dyDescent="0.35">
      <c r="A147">
        <f t="shared" si="12"/>
        <v>134</v>
      </c>
      <c r="B147" s="7">
        <f t="shared" si="13"/>
        <v>578.89448946515972</v>
      </c>
      <c r="C147" s="3">
        <f t="shared" si="14"/>
        <v>293.79125903054523</v>
      </c>
      <c r="D147" s="7">
        <f t="shared" si="15"/>
        <v>285.10323043461449</v>
      </c>
      <c r="E147" s="4">
        <f t="shared" si="16"/>
        <v>93728.099659339859</v>
      </c>
      <c r="F147" s="4">
        <f t="shared" si="17"/>
        <v>46299.961247671228</v>
      </c>
      <c r="G147" s="4">
        <f t="shared" si="17"/>
        <v>31271.900340660159</v>
      </c>
    </row>
    <row r="148" spans="1:7" x14ac:dyDescent="0.35">
      <c r="A148">
        <f t="shared" si="12"/>
        <v>135</v>
      </c>
      <c r="B148" s="7">
        <f t="shared" si="13"/>
        <v>578.89448946515972</v>
      </c>
      <c r="C148" s="3">
        <f t="shared" si="14"/>
        <v>292.90031143543706</v>
      </c>
      <c r="D148" s="7">
        <f t="shared" si="15"/>
        <v>285.99417802972266</v>
      </c>
      <c r="E148" s="4">
        <f t="shared" si="16"/>
        <v>93442.105481310136</v>
      </c>
      <c r="F148" s="4">
        <f t="shared" si="17"/>
        <v>46592.861559106663</v>
      </c>
      <c r="G148" s="4">
        <f t="shared" si="17"/>
        <v>31557.894518689882</v>
      </c>
    </row>
    <row r="149" spans="1:7" x14ac:dyDescent="0.35">
      <c r="A149">
        <f t="shared" si="12"/>
        <v>136</v>
      </c>
      <c r="B149" s="7">
        <f t="shared" si="13"/>
        <v>578.89448946515972</v>
      </c>
      <c r="C149" s="3">
        <f t="shared" si="14"/>
        <v>292.00657962909418</v>
      </c>
      <c r="D149" s="7">
        <f t="shared" si="15"/>
        <v>286.88790983606555</v>
      </c>
      <c r="E149" s="4">
        <f t="shared" si="16"/>
        <v>93155.217571474073</v>
      </c>
      <c r="F149" s="4">
        <f t="shared" si="17"/>
        <v>46884.868138735757</v>
      </c>
      <c r="G149" s="4">
        <f t="shared" si="17"/>
        <v>31844.782428525948</v>
      </c>
    </row>
    <row r="150" spans="1:7" x14ac:dyDescent="0.35">
      <c r="A150">
        <f t="shared" si="12"/>
        <v>137</v>
      </c>
      <c r="B150" s="7">
        <f t="shared" si="13"/>
        <v>578.89448946515972</v>
      </c>
      <c r="C150" s="3">
        <f t="shared" si="14"/>
        <v>291.11005491085643</v>
      </c>
      <c r="D150" s="7">
        <f t="shared" si="15"/>
        <v>287.78443455430329</v>
      </c>
      <c r="E150" s="4">
        <f t="shared" si="16"/>
        <v>92867.433136919775</v>
      </c>
      <c r="F150" s="4">
        <f t="shared" si="17"/>
        <v>47175.978193646617</v>
      </c>
      <c r="G150" s="4">
        <f t="shared" si="17"/>
        <v>32132.56686308025</v>
      </c>
    </row>
    <row r="151" spans="1:7" x14ac:dyDescent="0.35">
      <c r="A151">
        <f t="shared" si="12"/>
        <v>138</v>
      </c>
      <c r="B151" s="7">
        <f t="shared" si="13"/>
        <v>578.89448946515972</v>
      </c>
      <c r="C151" s="3">
        <f t="shared" si="14"/>
        <v>290.21072855287429</v>
      </c>
      <c r="D151" s="7">
        <f t="shared" si="15"/>
        <v>288.68376091228544</v>
      </c>
      <c r="E151" s="4">
        <f t="shared" si="16"/>
        <v>92578.749376007487</v>
      </c>
      <c r="F151" s="4">
        <f t="shared" si="17"/>
        <v>47466.188922199493</v>
      </c>
      <c r="G151" s="4">
        <f t="shared" si="17"/>
        <v>32421.250623992535</v>
      </c>
    </row>
    <row r="152" spans="1:7" x14ac:dyDescent="0.35">
      <c r="A152">
        <f t="shared" si="12"/>
        <v>139</v>
      </c>
      <c r="B152" s="7">
        <f t="shared" si="13"/>
        <v>578.89448946515972</v>
      </c>
      <c r="C152" s="3">
        <f t="shared" si="14"/>
        <v>289.30859180002335</v>
      </c>
      <c r="D152" s="7">
        <f t="shared" si="15"/>
        <v>289.58589766513637</v>
      </c>
      <c r="E152" s="4">
        <f t="shared" si="16"/>
        <v>92289.163478342351</v>
      </c>
      <c r="F152" s="4">
        <f t="shared" si="17"/>
        <v>47755.497513999515</v>
      </c>
      <c r="G152" s="4">
        <f t="shared" si="17"/>
        <v>32710.836521657671</v>
      </c>
    </row>
    <row r="153" spans="1:7" x14ac:dyDescent="0.35">
      <c r="A153">
        <f t="shared" si="12"/>
        <v>140</v>
      </c>
      <c r="B153" s="7">
        <f t="shared" si="13"/>
        <v>578.89448946515972</v>
      </c>
      <c r="C153" s="3">
        <f t="shared" si="14"/>
        <v>288.40363586981982</v>
      </c>
      <c r="D153" s="7">
        <f t="shared" si="15"/>
        <v>290.4908535953399</v>
      </c>
      <c r="E153" s="4">
        <f t="shared" si="16"/>
        <v>91998.672624747007</v>
      </c>
      <c r="F153" s="4">
        <f t="shared" si="17"/>
        <v>48043.901149869336</v>
      </c>
      <c r="G153" s="4">
        <f t="shared" si="17"/>
        <v>33001.327375253008</v>
      </c>
    </row>
    <row r="154" spans="1:7" x14ac:dyDescent="0.35">
      <c r="A154">
        <f t="shared" si="12"/>
        <v>141</v>
      </c>
      <c r="B154" s="7">
        <f t="shared" si="13"/>
        <v>578.89448946515972</v>
      </c>
      <c r="C154" s="3">
        <f t="shared" si="14"/>
        <v>287.49585195233436</v>
      </c>
      <c r="D154" s="7">
        <f t="shared" si="15"/>
        <v>291.39863751282536</v>
      </c>
      <c r="E154" s="4">
        <f t="shared" si="16"/>
        <v>91707.273987234177</v>
      </c>
      <c r="F154" s="4">
        <f t="shared" si="17"/>
        <v>48331.397001821671</v>
      </c>
      <c r="G154" s="4">
        <f t="shared" si="17"/>
        <v>33292.72601276583</v>
      </c>
    </row>
    <row r="155" spans="1:7" x14ac:dyDescent="0.35">
      <c r="A155">
        <f t="shared" si="12"/>
        <v>142</v>
      </c>
      <c r="B155" s="7">
        <f t="shared" si="13"/>
        <v>578.89448946515972</v>
      </c>
      <c r="C155" s="3">
        <f t="shared" si="14"/>
        <v>286.58523121010677</v>
      </c>
      <c r="D155" s="7">
        <f t="shared" si="15"/>
        <v>292.30925825505295</v>
      </c>
      <c r="E155" s="4">
        <f t="shared" si="16"/>
        <v>91414.964728979117</v>
      </c>
      <c r="F155" s="4">
        <f t="shared" si="17"/>
        <v>48617.982233031777</v>
      </c>
      <c r="G155" s="4">
        <f t="shared" si="17"/>
        <v>33585.035271020883</v>
      </c>
    </row>
    <row r="156" spans="1:7" x14ac:dyDescent="0.35">
      <c r="A156">
        <f t="shared" si="12"/>
        <v>143</v>
      </c>
      <c r="B156" s="7">
        <f t="shared" si="13"/>
        <v>578.89448946515972</v>
      </c>
      <c r="C156" s="3">
        <f t="shared" si="14"/>
        <v>285.6717647780597</v>
      </c>
      <c r="D156" s="7">
        <f t="shared" si="15"/>
        <v>293.22272468710003</v>
      </c>
      <c r="E156" s="4">
        <f t="shared" si="16"/>
        <v>91121.742004292013</v>
      </c>
      <c r="F156" s="4">
        <f t="shared" si="17"/>
        <v>48903.653997809837</v>
      </c>
      <c r="G156" s="4">
        <f t="shared" si="17"/>
        <v>33878.25799570798</v>
      </c>
    </row>
    <row r="157" spans="1:7" x14ac:dyDescent="0.35">
      <c r="A157">
        <f t="shared" si="12"/>
        <v>144</v>
      </c>
      <c r="B157" s="7">
        <f t="shared" si="13"/>
        <v>578.89448946515972</v>
      </c>
      <c r="C157" s="3">
        <f t="shared" si="14"/>
        <v>284.75544376341253</v>
      </c>
      <c r="D157" s="7">
        <f t="shared" si="15"/>
        <v>294.13904570174719</v>
      </c>
      <c r="E157" s="4">
        <f t="shared" si="16"/>
        <v>90827.602958590272</v>
      </c>
      <c r="F157" s="4">
        <f t="shared" si="17"/>
        <v>49188.409441573247</v>
      </c>
      <c r="G157" s="4">
        <f t="shared" si="17"/>
        <v>34172.397041409728</v>
      </c>
    </row>
    <row r="158" spans="1:7" x14ac:dyDescent="0.35">
      <c r="A158">
        <f t="shared" si="12"/>
        <v>145</v>
      </c>
      <c r="B158" s="7">
        <f t="shared" si="13"/>
        <v>578.89448946515972</v>
      </c>
      <c r="C158" s="3">
        <f t="shared" si="14"/>
        <v>283.83625924559459</v>
      </c>
      <c r="D158" s="7">
        <f t="shared" si="15"/>
        <v>295.05823021956513</v>
      </c>
      <c r="E158" s="4">
        <f t="shared" si="16"/>
        <v>90532.544728370704</v>
      </c>
      <c r="F158" s="4">
        <f t="shared" si="17"/>
        <v>49472.245700818843</v>
      </c>
      <c r="G158" s="4">
        <f t="shared" si="17"/>
        <v>34467.455271629289</v>
      </c>
    </row>
    <row r="159" spans="1:7" x14ac:dyDescent="0.35">
      <c r="A159">
        <f t="shared" si="12"/>
        <v>146</v>
      </c>
      <c r="B159" s="7">
        <f t="shared" si="13"/>
        <v>578.89448946515972</v>
      </c>
      <c r="C159" s="3">
        <f t="shared" si="14"/>
        <v>282.91420227615845</v>
      </c>
      <c r="D159" s="7">
        <f t="shared" si="15"/>
        <v>295.98028718900127</v>
      </c>
      <c r="E159" s="4">
        <f t="shared" si="16"/>
        <v>90236.564441181705</v>
      </c>
      <c r="F159" s="4">
        <f t="shared" si="17"/>
        <v>49755.159903095002</v>
      </c>
      <c r="G159" s="4">
        <f t="shared" si="17"/>
        <v>34763.435558818288</v>
      </c>
    </row>
    <row r="160" spans="1:7" x14ac:dyDescent="0.35">
      <c r="A160">
        <f t="shared" si="12"/>
        <v>147</v>
      </c>
      <c r="B160" s="7">
        <f t="shared" si="13"/>
        <v>578.89448946515972</v>
      </c>
      <c r="C160" s="3">
        <f t="shared" si="14"/>
        <v>281.98926387869278</v>
      </c>
      <c r="D160" s="7">
        <f t="shared" si="15"/>
        <v>296.90522558646694</v>
      </c>
      <c r="E160" s="4">
        <f t="shared" si="16"/>
        <v>89939.659215595238</v>
      </c>
      <c r="F160" s="4">
        <f t="shared" si="17"/>
        <v>50037.149166973693</v>
      </c>
      <c r="G160" s="4">
        <f t="shared" si="17"/>
        <v>35060.340784404754</v>
      </c>
    </row>
    <row r="161" spans="1:7" x14ac:dyDescent="0.35">
      <c r="A161">
        <f t="shared" si="12"/>
        <v>148</v>
      </c>
      <c r="B161" s="7">
        <f t="shared" si="13"/>
        <v>578.89448946515972</v>
      </c>
      <c r="C161" s="3">
        <f t="shared" si="14"/>
        <v>281.06143504873512</v>
      </c>
      <c r="D161" s="7">
        <f t="shared" si="15"/>
        <v>297.8330544164246</v>
      </c>
      <c r="E161" s="4">
        <f t="shared" si="16"/>
        <v>89641.826161178818</v>
      </c>
      <c r="F161" s="4">
        <f t="shared" si="17"/>
        <v>50318.210602022431</v>
      </c>
      <c r="G161" s="4">
        <f t="shared" si="17"/>
        <v>35358.173838821182</v>
      </c>
    </row>
    <row r="162" spans="1:7" x14ac:dyDescent="0.35">
      <c r="A162">
        <f t="shared" si="12"/>
        <v>149</v>
      </c>
      <c r="B162" s="7">
        <f t="shared" si="13"/>
        <v>578.89448946515972</v>
      </c>
      <c r="C162" s="3">
        <f t="shared" si="14"/>
        <v>280.1307067536838</v>
      </c>
      <c r="D162" s="7">
        <f t="shared" si="15"/>
        <v>298.76378271147593</v>
      </c>
      <c r="E162" s="4">
        <f t="shared" si="16"/>
        <v>89343.062378467337</v>
      </c>
      <c r="F162" s="4">
        <f t="shared" si="17"/>
        <v>50598.341308776115</v>
      </c>
      <c r="G162" s="4">
        <f t="shared" si="17"/>
        <v>35656.937621532656</v>
      </c>
    </row>
    <row r="163" spans="1:7" x14ac:dyDescent="0.35">
      <c r="A163">
        <f t="shared" si="12"/>
        <v>150</v>
      </c>
      <c r="B163" s="7">
        <f t="shared" si="13"/>
        <v>578.89448946515972</v>
      </c>
      <c r="C163" s="3">
        <f t="shared" si="14"/>
        <v>279.19706993271041</v>
      </c>
      <c r="D163" s="7">
        <f t="shared" si="15"/>
        <v>299.69741953244932</v>
      </c>
      <c r="E163" s="4">
        <f t="shared" si="16"/>
        <v>89043.364958934893</v>
      </c>
      <c r="F163" s="4">
        <f t="shared" si="17"/>
        <v>50877.538378708829</v>
      </c>
      <c r="G163" s="4">
        <f t="shared" si="17"/>
        <v>35956.635041065107</v>
      </c>
    </row>
    <row r="164" spans="1:7" x14ac:dyDescent="0.35">
      <c r="A164">
        <f t="shared" si="12"/>
        <v>151</v>
      </c>
      <c r="B164" s="7">
        <f t="shared" si="13"/>
        <v>578.89448946515972</v>
      </c>
      <c r="C164" s="3">
        <f t="shared" si="14"/>
        <v>278.26051549667153</v>
      </c>
      <c r="D164" s="7">
        <f t="shared" si="15"/>
        <v>300.63397396848819</v>
      </c>
      <c r="E164" s="4">
        <f t="shared" si="16"/>
        <v>88742.730984966402</v>
      </c>
      <c r="F164" s="4">
        <f t="shared" si="17"/>
        <v>51155.798894205502</v>
      </c>
      <c r="G164" s="4">
        <f t="shared" si="17"/>
        <v>36257.269015033598</v>
      </c>
    </row>
    <row r="165" spans="1:7" x14ac:dyDescent="0.35">
      <c r="A165">
        <f t="shared" si="12"/>
        <v>152</v>
      </c>
      <c r="B165" s="7">
        <f t="shared" si="13"/>
        <v>578.89448946515972</v>
      </c>
      <c r="C165" s="3">
        <f t="shared" si="14"/>
        <v>277.32103432802</v>
      </c>
      <c r="D165" s="7">
        <f t="shared" si="15"/>
        <v>301.57345513713972</v>
      </c>
      <c r="E165" s="4">
        <f t="shared" si="16"/>
        <v>88441.157529829259</v>
      </c>
      <c r="F165" s="4">
        <f t="shared" si="17"/>
        <v>51433.119928533524</v>
      </c>
      <c r="G165" s="4">
        <f t="shared" si="17"/>
        <v>36558.842470170741</v>
      </c>
    </row>
    <row r="166" spans="1:7" x14ac:dyDescent="0.35">
      <c r="A166">
        <f t="shared" si="12"/>
        <v>153</v>
      </c>
      <c r="B166" s="7">
        <f t="shared" si="13"/>
        <v>578.89448946515972</v>
      </c>
      <c r="C166" s="3">
        <f t="shared" si="14"/>
        <v>276.37861728071641</v>
      </c>
      <c r="D166" s="7">
        <f t="shared" si="15"/>
        <v>302.51587218444331</v>
      </c>
      <c r="E166" s="4">
        <f t="shared" si="16"/>
        <v>88138.64165764481</v>
      </c>
      <c r="F166" s="4">
        <f t="shared" si="17"/>
        <v>51709.49854581424</v>
      </c>
      <c r="G166" s="4">
        <f t="shared" si="17"/>
        <v>36861.358342355183</v>
      </c>
    </row>
    <row r="167" spans="1:7" x14ac:dyDescent="0.35">
      <c r="A167">
        <f t="shared" si="12"/>
        <v>154</v>
      </c>
      <c r="B167" s="7">
        <f t="shared" si="13"/>
        <v>578.89448946515972</v>
      </c>
      <c r="C167" s="3">
        <f t="shared" si="14"/>
        <v>275.43325518014001</v>
      </c>
      <c r="D167" s="7">
        <f t="shared" si="15"/>
        <v>303.46123428501971</v>
      </c>
      <c r="E167" s="4">
        <f t="shared" si="16"/>
        <v>87835.180423359794</v>
      </c>
      <c r="F167" s="4">
        <f t="shared" si="17"/>
        <v>51984.931800994382</v>
      </c>
      <c r="G167" s="4">
        <f t="shared" si="17"/>
        <v>37164.819576640206</v>
      </c>
    </row>
    <row r="168" spans="1:7" x14ac:dyDescent="0.35">
      <c r="A168">
        <f t="shared" si="12"/>
        <v>155</v>
      </c>
      <c r="B168" s="7">
        <f t="shared" si="13"/>
        <v>578.89448946515972</v>
      </c>
      <c r="C168" s="3">
        <f t="shared" si="14"/>
        <v>274.48493882299931</v>
      </c>
      <c r="D168" s="7">
        <f t="shared" si="15"/>
        <v>304.40955064216041</v>
      </c>
      <c r="E168" s="4">
        <f t="shared" si="16"/>
        <v>87530.770872717636</v>
      </c>
      <c r="F168" s="4">
        <f t="shared" si="17"/>
        <v>52259.416739817381</v>
      </c>
      <c r="G168" s="4">
        <f t="shared" si="17"/>
        <v>37469.229127282364</v>
      </c>
    </row>
    <row r="169" spans="1:7" x14ac:dyDescent="0.35">
      <c r="A169">
        <f t="shared" si="12"/>
        <v>156</v>
      </c>
      <c r="B169" s="7">
        <f t="shared" si="13"/>
        <v>578.89448946515972</v>
      </c>
      <c r="C169" s="3">
        <f t="shared" si="14"/>
        <v>273.53365897724257</v>
      </c>
      <c r="D169" s="7">
        <f t="shared" si="15"/>
        <v>305.36083048791716</v>
      </c>
      <c r="E169" s="4">
        <f t="shared" si="16"/>
        <v>87225.41004222972</v>
      </c>
      <c r="F169" s="4">
        <f t="shared" si="17"/>
        <v>52532.950398794623</v>
      </c>
      <c r="G169" s="4">
        <f t="shared" si="17"/>
        <v>37774.58995777028</v>
      </c>
    </row>
    <row r="170" spans="1:7" x14ac:dyDescent="0.35">
      <c r="A170">
        <f t="shared" si="12"/>
        <v>157</v>
      </c>
      <c r="B170" s="7">
        <f t="shared" si="13"/>
        <v>578.89448946515972</v>
      </c>
      <c r="C170" s="3">
        <f t="shared" si="14"/>
        <v>272.57940638196783</v>
      </c>
      <c r="D170" s="7">
        <f t="shared" si="15"/>
        <v>306.31508308319189</v>
      </c>
      <c r="E170" s="4">
        <f t="shared" si="16"/>
        <v>86919.094959146532</v>
      </c>
      <c r="F170" s="4">
        <f t="shared" si="17"/>
        <v>52805.529805176593</v>
      </c>
      <c r="G170" s="4">
        <f t="shared" si="17"/>
        <v>38080.905040853475</v>
      </c>
    </row>
    <row r="171" spans="1:7" x14ac:dyDescent="0.35">
      <c r="A171">
        <f t="shared" si="12"/>
        <v>158</v>
      </c>
      <c r="B171" s="7">
        <f t="shared" si="13"/>
        <v>578.89448946515972</v>
      </c>
      <c r="C171" s="3">
        <f t="shared" si="14"/>
        <v>271.62217174733291</v>
      </c>
      <c r="D171" s="7">
        <f t="shared" si="15"/>
        <v>307.27231771782681</v>
      </c>
      <c r="E171" s="4">
        <f t="shared" si="16"/>
        <v>86611.822641428706</v>
      </c>
      <c r="F171" s="4">
        <f t="shared" si="17"/>
        <v>53077.151976923924</v>
      </c>
      <c r="G171" s="4">
        <f t="shared" si="17"/>
        <v>38388.177358571302</v>
      </c>
    </row>
    <row r="172" spans="1:7" x14ac:dyDescent="0.35">
      <c r="A172">
        <f t="shared" si="12"/>
        <v>159</v>
      </c>
      <c r="B172" s="7">
        <f t="shared" si="13"/>
        <v>578.89448946515972</v>
      </c>
      <c r="C172" s="3">
        <f t="shared" si="14"/>
        <v>270.66194575446468</v>
      </c>
      <c r="D172" s="7">
        <f t="shared" si="15"/>
        <v>308.23254371069504</v>
      </c>
      <c r="E172" s="4">
        <f t="shared" si="16"/>
        <v>86303.590097718014</v>
      </c>
      <c r="F172" s="4">
        <f t="shared" si="17"/>
        <v>53347.81392267839</v>
      </c>
      <c r="G172" s="4">
        <f t="shared" si="17"/>
        <v>38696.409902281994</v>
      </c>
    </row>
    <row r="173" spans="1:7" x14ac:dyDescent="0.35">
      <c r="A173">
        <f t="shared" si="12"/>
        <v>160</v>
      </c>
      <c r="B173" s="7">
        <f t="shared" si="13"/>
        <v>578.89448946515972</v>
      </c>
      <c r="C173" s="3">
        <f t="shared" si="14"/>
        <v>269.69871905536877</v>
      </c>
      <c r="D173" s="7">
        <f t="shared" si="15"/>
        <v>309.19577040979095</v>
      </c>
      <c r="E173" s="4">
        <f t="shared" si="16"/>
        <v>85994.394327308226</v>
      </c>
      <c r="F173" s="4">
        <f t="shared" si="17"/>
        <v>53617.51264173376</v>
      </c>
      <c r="G173" s="4">
        <f t="shared" si="17"/>
        <v>39005.605672691781</v>
      </c>
    </row>
    <row r="174" spans="1:7" x14ac:dyDescent="0.35">
      <c r="A174">
        <f t="shared" si="12"/>
        <v>161</v>
      </c>
      <c r="B174" s="7">
        <f t="shared" si="13"/>
        <v>578.89448946515972</v>
      </c>
      <c r="C174" s="3">
        <f t="shared" si="14"/>
        <v>268.73248227283818</v>
      </c>
      <c r="D174" s="7">
        <f t="shared" si="15"/>
        <v>310.16200719232154</v>
      </c>
      <c r="E174" s="4">
        <f t="shared" si="16"/>
        <v>85684.232320115902</v>
      </c>
      <c r="F174" s="4">
        <f t="shared" si="17"/>
        <v>53886.2451240066</v>
      </c>
      <c r="G174" s="4">
        <f t="shared" si="17"/>
        <v>39315.767679884106</v>
      </c>
    </row>
    <row r="175" spans="1:7" x14ac:dyDescent="0.35">
      <c r="A175">
        <f t="shared" si="12"/>
        <v>162</v>
      </c>
      <c r="B175" s="7">
        <f t="shared" si="13"/>
        <v>578.89448946515972</v>
      </c>
      <c r="C175" s="3">
        <f t="shared" si="14"/>
        <v>267.76322600036218</v>
      </c>
      <c r="D175" s="7">
        <f t="shared" si="15"/>
        <v>311.13126346479754</v>
      </c>
      <c r="E175" s="4">
        <f t="shared" si="16"/>
        <v>85373.10105665111</v>
      </c>
      <c r="F175" s="4">
        <f t="shared" si="17"/>
        <v>54154.00835000696</v>
      </c>
      <c r="G175" s="4">
        <f t="shared" si="17"/>
        <v>39626.898943348904</v>
      </c>
    </row>
    <row r="176" spans="1:7" x14ac:dyDescent="0.35">
      <c r="A176">
        <f t="shared" si="12"/>
        <v>163</v>
      </c>
      <c r="B176" s="7">
        <f t="shared" si="13"/>
        <v>578.89448946515972</v>
      </c>
      <c r="C176" s="3">
        <f t="shared" si="14"/>
        <v>266.7909408020347</v>
      </c>
      <c r="D176" s="7">
        <f t="shared" si="15"/>
        <v>312.10354866312503</v>
      </c>
      <c r="E176" s="4">
        <f t="shared" si="16"/>
        <v>85060.99750798798</v>
      </c>
      <c r="F176" s="4">
        <f t="shared" si="17"/>
        <v>54420.799290808995</v>
      </c>
      <c r="G176" s="4">
        <f t="shared" si="17"/>
        <v>39939.002492012027</v>
      </c>
    </row>
    <row r="177" spans="1:13" x14ac:dyDescent="0.35">
      <c r="A177">
        <f t="shared" si="12"/>
        <v>164</v>
      </c>
      <c r="B177" s="7">
        <f t="shared" si="13"/>
        <v>578.89448946515972</v>
      </c>
      <c r="C177" s="3">
        <f t="shared" si="14"/>
        <v>265.81561721246243</v>
      </c>
      <c r="D177" s="7">
        <f t="shared" si="15"/>
        <v>313.07887225269729</v>
      </c>
      <c r="E177" s="4">
        <f t="shared" si="16"/>
        <v>84747.918635735288</v>
      </c>
      <c r="F177" s="4">
        <f t="shared" si="17"/>
        <v>54686.61490802146</v>
      </c>
      <c r="G177" s="4">
        <f t="shared" si="17"/>
        <v>40252.081364264726</v>
      </c>
    </row>
    <row r="178" spans="1:13" x14ac:dyDescent="0.35">
      <c r="A178">
        <f t="shared" si="12"/>
        <v>165</v>
      </c>
      <c r="B178" s="7">
        <f t="shared" si="13"/>
        <v>578.89448946515972</v>
      </c>
      <c r="C178" s="3">
        <f t="shared" si="14"/>
        <v>264.83724573667274</v>
      </c>
      <c r="D178" s="7">
        <f t="shared" si="15"/>
        <v>314.05724372848698</v>
      </c>
      <c r="E178" s="4">
        <f t="shared" si="16"/>
        <v>84433.861392006802</v>
      </c>
      <c r="F178" s="4">
        <f t="shared" si="17"/>
        <v>54951.452153758131</v>
      </c>
      <c r="G178" s="4">
        <f t="shared" si="17"/>
        <v>40566.138607993213</v>
      </c>
    </row>
    <row r="179" spans="1:13" x14ac:dyDescent="0.35">
      <c r="A179">
        <f t="shared" si="12"/>
        <v>166</v>
      </c>
      <c r="B179" s="7">
        <f t="shared" si="13"/>
        <v>578.89448946515972</v>
      </c>
      <c r="C179" s="3">
        <f t="shared" si="14"/>
        <v>263.85581685002126</v>
      </c>
      <c r="D179" s="7">
        <f t="shared" si="15"/>
        <v>315.03867261513847</v>
      </c>
      <c r="E179" s="4">
        <f t="shared" si="16"/>
        <v>84118.822719391668</v>
      </c>
      <c r="F179" s="4">
        <f t="shared" si="17"/>
        <v>55215.307970608155</v>
      </c>
      <c r="G179" s="4">
        <f t="shared" si="17"/>
        <v>40881.177280608354</v>
      </c>
    </row>
    <row r="180" spans="1:13" x14ac:dyDescent="0.35">
      <c r="A180">
        <f t="shared" si="12"/>
        <v>167</v>
      </c>
      <c r="B180" s="7">
        <f t="shared" si="13"/>
        <v>578.89448946515972</v>
      </c>
      <c r="C180" s="3">
        <f t="shared" si="14"/>
        <v>262.87132099809895</v>
      </c>
      <c r="D180" s="7">
        <f t="shared" si="15"/>
        <v>316.02316846706077</v>
      </c>
      <c r="E180" s="4">
        <f t="shared" si="16"/>
        <v>83802.79955092461</v>
      </c>
      <c r="F180" s="4">
        <f t="shared" si="17"/>
        <v>55478.179291606255</v>
      </c>
      <c r="G180" s="4">
        <f t="shared" si="17"/>
        <v>41197.200449075412</v>
      </c>
    </row>
    <row r="181" spans="1:13" x14ac:dyDescent="0.35">
      <c r="A181">
        <f t="shared" si="12"/>
        <v>168</v>
      </c>
      <c r="B181" s="7">
        <f t="shared" si="13"/>
        <v>578.89448946515972</v>
      </c>
      <c r="C181" s="3">
        <f t="shared" si="14"/>
        <v>261.88374859663941</v>
      </c>
      <c r="D181" s="7">
        <f t="shared" si="15"/>
        <v>317.01074086852032</v>
      </c>
      <c r="E181" s="4">
        <f t="shared" si="16"/>
        <v>83485.788810056096</v>
      </c>
      <c r="F181" s="4">
        <f t="shared" si="17"/>
        <v>55740.063040202891</v>
      </c>
      <c r="G181" s="4">
        <f t="shared" si="17"/>
        <v>41514.211189943933</v>
      </c>
    </row>
    <row r="182" spans="1:13" x14ac:dyDescent="0.35">
      <c r="A182">
        <f t="shared" si="12"/>
        <v>169</v>
      </c>
      <c r="B182" s="7">
        <f t="shared" si="13"/>
        <v>578.89448946515972</v>
      </c>
      <c r="C182" s="3">
        <f t="shared" si="14"/>
        <v>260.89309003142529</v>
      </c>
      <c r="D182" s="7">
        <f t="shared" si="15"/>
        <v>318.00139943373443</v>
      </c>
      <c r="E182" s="4">
        <f t="shared" si="16"/>
        <v>83167.787410622361</v>
      </c>
      <c r="F182" s="4">
        <f t="shared" si="17"/>
        <v>56000.956130234314</v>
      </c>
      <c r="G182" s="4">
        <f t="shared" si="17"/>
        <v>41832.212589377668</v>
      </c>
    </row>
    <row r="183" spans="1:13" x14ac:dyDescent="0.35">
      <c r="A183">
        <f t="shared" si="12"/>
        <v>170</v>
      </c>
      <c r="B183" s="7">
        <f t="shared" si="13"/>
        <v>578.89448946515972</v>
      </c>
      <c r="C183" s="3">
        <f t="shared" si="14"/>
        <v>259.89933565819484</v>
      </c>
      <c r="D183" s="7">
        <f t="shared" si="15"/>
        <v>318.99515380696488</v>
      </c>
      <c r="E183" s="4">
        <f t="shared" si="16"/>
        <v>82848.792256815403</v>
      </c>
      <c r="F183" s="4">
        <f t="shared" si="17"/>
        <v>56260.855465892506</v>
      </c>
      <c r="G183" s="4">
        <f t="shared" si="17"/>
        <v>42151.207743184634</v>
      </c>
    </row>
    <row r="184" spans="1:13" x14ac:dyDescent="0.35">
      <c r="A184">
        <f t="shared" si="12"/>
        <v>171</v>
      </c>
      <c r="B184" s="7">
        <f t="shared" si="13"/>
        <v>578.89448946515972</v>
      </c>
      <c r="C184" s="3">
        <f t="shared" si="14"/>
        <v>258.90247580254811</v>
      </c>
      <c r="D184" s="7">
        <f t="shared" si="15"/>
        <v>319.99201366261161</v>
      </c>
      <c r="E184" s="4">
        <f t="shared" si="16"/>
        <v>82528.800243152786</v>
      </c>
      <c r="F184" s="4">
        <f t="shared" si="17"/>
        <v>56519.757941695054</v>
      </c>
      <c r="G184" s="4">
        <f t="shared" si="17"/>
        <v>42471.199756847243</v>
      </c>
    </row>
    <row r="185" spans="1:13" x14ac:dyDescent="0.35">
      <c r="A185">
        <f t="shared" si="12"/>
        <v>172</v>
      </c>
      <c r="B185" s="7">
        <f t="shared" si="13"/>
        <v>578.89448946515972</v>
      </c>
      <c r="C185" s="3">
        <f t="shared" si="14"/>
        <v>257.90250075985244</v>
      </c>
      <c r="D185" s="7">
        <f t="shared" si="15"/>
        <v>320.99198870530728</v>
      </c>
      <c r="E185" s="4">
        <f t="shared" si="16"/>
        <v>82207.808254447475</v>
      </c>
      <c r="F185" s="4">
        <f t="shared" si="17"/>
        <v>56777.660442454908</v>
      </c>
      <c r="G185" s="4">
        <f t="shared" si="17"/>
        <v>42792.191745552547</v>
      </c>
    </row>
    <row r="186" spans="1:13" x14ac:dyDescent="0.35">
      <c r="A186">
        <f t="shared" si="12"/>
        <v>173</v>
      </c>
      <c r="B186" s="7">
        <f t="shared" si="13"/>
        <v>578.89448946515972</v>
      </c>
      <c r="C186" s="3">
        <f t="shared" si="14"/>
        <v>256.89940079514832</v>
      </c>
      <c r="D186" s="7">
        <f t="shared" si="15"/>
        <v>321.9950886700114</v>
      </c>
      <c r="E186" s="4">
        <f t="shared" si="16"/>
        <v>81885.813165777465</v>
      </c>
      <c r="F186" s="4">
        <f t="shared" si="17"/>
        <v>57034.559843250056</v>
      </c>
      <c r="G186" s="4">
        <f t="shared" si="17"/>
        <v>43114.186834222557</v>
      </c>
    </row>
    <row r="187" spans="1:13" x14ac:dyDescent="0.35">
      <c r="A187">
        <f t="shared" si="12"/>
        <v>174</v>
      </c>
      <c r="B187" s="7">
        <f t="shared" si="13"/>
        <v>578.89448946515972</v>
      </c>
      <c r="C187" s="3">
        <f t="shared" si="14"/>
        <v>255.89316614305454</v>
      </c>
      <c r="D187" s="7">
        <f t="shared" si="15"/>
        <v>323.00132332210518</v>
      </c>
      <c r="E187" s="4">
        <f t="shared" si="16"/>
        <v>81562.811842455354</v>
      </c>
      <c r="F187" s="4">
        <f t="shared" si="17"/>
        <v>57290.45300939311</v>
      </c>
      <c r="G187" s="4">
        <f t="shared" si="17"/>
        <v>43437.18815754466</v>
      </c>
    </row>
    <row r="188" spans="1:13" x14ac:dyDescent="0.35">
      <c r="A188">
        <f t="shared" si="12"/>
        <v>175</v>
      </c>
      <c r="B188" s="7">
        <f t="shared" si="13"/>
        <v>578.89448946515972</v>
      </c>
      <c r="C188" s="3">
        <f t="shared" si="14"/>
        <v>254.88378700767296</v>
      </c>
      <c r="D188" s="7">
        <f t="shared" si="15"/>
        <v>324.01070245748679</v>
      </c>
      <c r="E188" s="4">
        <f t="shared" si="16"/>
        <v>81238.801139997871</v>
      </c>
      <c r="F188" s="4">
        <f t="shared" si="17"/>
        <v>57545.336796400785</v>
      </c>
      <c r="G188" s="4">
        <f t="shared" si="17"/>
        <v>43761.19886000215</v>
      </c>
    </row>
    <row r="189" spans="1:13" x14ac:dyDescent="0.35">
      <c r="A189">
        <f t="shared" si="12"/>
        <v>176</v>
      </c>
      <c r="B189" s="7">
        <f t="shared" si="13"/>
        <v>578.89448946515972</v>
      </c>
      <c r="C189" s="3">
        <f t="shared" si="14"/>
        <v>253.87125356249334</v>
      </c>
      <c r="D189" s="7">
        <f t="shared" si="15"/>
        <v>325.02323590266639</v>
      </c>
      <c r="E189" s="4">
        <f t="shared" si="16"/>
        <v>80913.777904095201</v>
      </c>
      <c r="F189" s="4">
        <f t="shared" si="17"/>
        <v>57799.208049963279</v>
      </c>
      <c r="G189" s="4">
        <f t="shared" si="17"/>
        <v>44086.222095904814</v>
      </c>
    </row>
    <row r="190" spans="1:13" x14ac:dyDescent="0.35">
      <c r="A190">
        <f t="shared" si="12"/>
        <v>177</v>
      </c>
      <c r="B190" s="7">
        <f t="shared" si="13"/>
        <v>578.89448946515972</v>
      </c>
      <c r="C190" s="3">
        <f t="shared" si="14"/>
        <v>252.85555595029749</v>
      </c>
      <c r="D190" s="7">
        <f t="shared" si="15"/>
        <v>326.03893351486226</v>
      </c>
      <c r="E190" s="4">
        <f t="shared" si="16"/>
        <v>80587.738970580336</v>
      </c>
      <c r="F190" s="4">
        <f t="shared" si="17"/>
        <v>58052.06360591358</v>
      </c>
      <c r="G190" s="4">
        <f t="shared" si="17"/>
        <v>44412.261029419678</v>
      </c>
    </row>
    <row r="191" spans="1:13" x14ac:dyDescent="0.35">
      <c r="A191">
        <f t="shared" si="12"/>
        <v>178</v>
      </c>
      <c r="B191" s="7">
        <f t="shared" si="13"/>
        <v>578.89448946515972</v>
      </c>
      <c r="C191" s="3">
        <f t="shared" si="14"/>
        <v>251.83668428306353</v>
      </c>
      <c r="D191" s="7">
        <f t="shared" si="15"/>
        <v>327.05780518209622</v>
      </c>
      <c r="E191" s="4">
        <f t="shared" si="16"/>
        <v>80260.681165398244</v>
      </c>
      <c r="F191" s="4">
        <f t="shared" si="17"/>
        <v>58303.900290196645</v>
      </c>
      <c r="G191" s="4">
        <f t="shared" si="17"/>
        <v>44739.318834601778</v>
      </c>
    </row>
    <row r="192" spans="1:13" x14ac:dyDescent="0.35">
      <c r="A192">
        <f t="shared" si="12"/>
        <v>179</v>
      </c>
      <c r="B192" s="7">
        <f t="shared" si="13"/>
        <v>578.89448946515972</v>
      </c>
      <c r="C192" s="3">
        <f t="shared" si="14"/>
        <v>250.81462864186949</v>
      </c>
      <c r="D192" s="7">
        <f t="shared" si="15"/>
        <v>328.07986082329023</v>
      </c>
      <c r="E192" s="4">
        <f t="shared" si="16"/>
        <v>79932.601304574957</v>
      </c>
      <c r="F192" s="4">
        <f t="shared" si="17"/>
        <v>58554.714918838516</v>
      </c>
      <c r="G192" s="4">
        <f t="shared" si="17"/>
        <v>45067.398695425065</v>
      </c>
      <c r="K192" s="4"/>
      <c r="L192" s="4"/>
      <c r="M192" s="4"/>
    </row>
    <row r="193" spans="1:7" x14ac:dyDescent="0.35">
      <c r="A193">
        <f t="shared" si="12"/>
        <v>180</v>
      </c>
      <c r="B193" s="7">
        <f t="shared" si="13"/>
        <v>578.89448946515972</v>
      </c>
      <c r="C193" s="3">
        <f t="shared" si="14"/>
        <v>249.78937907679671</v>
      </c>
      <c r="D193" s="7">
        <f t="shared" si="15"/>
        <v>329.10511038836302</v>
      </c>
      <c r="E193" s="4">
        <f t="shared" si="16"/>
        <v>79603.496194186591</v>
      </c>
      <c r="F193" s="4">
        <f t="shared" si="17"/>
        <v>58804.504297915315</v>
      </c>
      <c r="G193" s="4">
        <f t="shared" si="17"/>
        <v>45396.503805813431</v>
      </c>
    </row>
    <row r="194" spans="1:7" x14ac:dyDescent="0.35">
      <c r="A194">
        <f t="shared" ref="A194" si="18">A193+1</f>
        <v>181</v>
      </c>
      <c r="B194" s="7">
        <f t="shared" ref="B194" si="19">E$6</f>
        <v>578.89448946515972</v>
      </c>
      <c r="C194" s="3">
        <f t="shared" ref="C194" si="20">E193*(B$10/B$9)</f>
        <v>248.76092560683307</v>
      </c>
      <c r="D194" s="7">
        <f t="shared" ref="D194" si="21">B194-C194</f>
        <v>330.13356385832662</v>
      </c>
      <c r="E194" s="4">
        <f t="shared" ref="E194" si="22">E193-D194</f>
        <v>79273.362630328265</v>
      </c>
      <c r="F194" s="4">
        <f t="shared" ref="F194" si="23">F193+C194</f>
        <v>59053.265223522147</v>
      </c>
      <c r="G194" s="4">
        <f t="shared" ref="G194" si="24">G193+D194</f>
        <v>45726.637369671756</v>
      </c>
    </row>
    <row r="195" spans="1:7" x14ac:dyDescent="0.35">
      <c r="A195">
        <f t="shared" ref="A195:A245" si="25">A194+1</f>
        <v>182</v>
      </c>
      <c r="B195" s="7">
        <f t="shared" ref="B195:B245" si="26">E$6</f>
        <v>578.89448946515972</v>
      </c>
      <c r="C195" s="3">
        <f t="shared" ref="C195:C245" si="27">E194*(B$10/B$9)</f>
        <v>247.7292582197758</v>
      </c>
      <c r="D195" s="7">
        <f t="shared" ref="D195:D245" si="28">B195-C195</f>
        <v>331.16523124538389</v>
      </c>
      <c r="E195" s="4">
        <f t="shared" ref="E195:E245" si="29">E194-D195</f>
        <v>78942.197399082885</v>
      </c>
      <c r="F195" s="4">
        <f t="shared" ref="F195:F245" si="30">F194+C195</f>
        <v>59300.994481741924</v>
      </c>
      <c r="G195" s="4">
        <f t="shared" ref="G195:G245" si="31">G194+D195</f>
        <v>46057.802600917137</v>
      </c>
    </row>
    <row r="196" spans="1:7" x14ac:dyDescent="0.35">
      <c r="A196">
        <f t="shared" si="25"/>
        <v>183</v>
      </c>
      <c r="B196" s="7">
        <f t="shared" si="26"/>
        <v>578.89448946515972</v>
      </c>
      <c r="C196" s="3">
        <f t="shared" si="27"/>
        <v>246.694366872134</v>
      </c>
      <c r="D196" s="7">
        <f t="shared" si="28"/>
        <v>332.20012259302575</v>
      </c>
      <c r="E196" s="4">
        <f t="shared" si="29"/>
        <v>78609.997276489856</v>
      </c>
      <c r="F196" s="4">
        <f t="shared" si="30"/>
        <v>59547.68884861406</v>
      </c>
      <c r="G196" s="4">
        <f t="shared" si="31"/>
        <v>46390.002723510166</v>
      </c>
    </row>
    <row r="197" spans="1:7" x14ac:dyDescent="0.35">
      <c r="A197">
        <f t="shared" si="25"/>
        <v>184</v>
      </c>
      <c r="B197" s="7">
        <f t="shared" si="26"/>
        <v>578.89448946515972</v>
      </c>
      <c r="C197" s="3">
        <f t="shared" si="27"/>
        <v>245.65624148903078</v>
      </c>
      <c r="D197" s="7">
        <f t="shared" si="28"/>
        <v>333.23824797612895</v>
      </c>
      <c r="E197" s="4">
        <f t="shared" si="29"/>
        <v>78276.759028513727</v>
      </c>
      <c r="F197" s="4">
        <f t="shared" si="30"/>
        <v>59793.345090103088</v>
      </c>
      <c r="G197" s="4">
        <f t="shared" si="31"/>
        <v>46723.240971486295</v>
      </c>
    </row>
    <row r="198" spans="1:7" x14ac:dyDescent="0.35">
      <c r="A198">
        <f t="shared" si="25"/>
        <v>185</v>
      </c>
      <c r="B198" s="7">
        <f t="shared" si="26"/>
        <v>578.89448946515972</v>
      </c>
      <c r="C198" s="3">
        <f t="shared" si="27"/>
        <v>244.61487196410536</v>
      </c>
      <c r="D198" s="7">
        <f t="shared" si="28"/>
        <v>334.27961750105436</v>
      </c>
      <c r="E198" s="4">
        <f t="shared" si="29"/>
        <v>77942.479411012668</v>
      </c>
      <c r="F198" s="4">
        <f t="shared" si="30"/>
        <v>60037.959962067194</v>
      </c>
      <c r="G198" s="4">
        <f t="shared" si="31"/>
        <v>47057.520588987347</v>
      </c>
    </row>
    <row r="199" spans="1:7" x14ac:dyDescent="0.35">
      <c r="A199">
        <f t="shared" si="25"/>
        <v>186</v>
      </c>
      <c r="B199" s="7">
        <f t="shared" si="26"/>
        <v>578.89448946515972</v>
      </c>
      <c r="C199" s="3">
        <f t="shared" si="27"/>
        <v>243.57024815941458</v>
      </c>
      <c r="D199" s="7">
        <f t="shared" si="28"/>
        <v>335.32424130574515</v>
      </c>
      <c r="E199" s="4">
        <f t="shared" si="29"/>
        <v>77607.155169706923</v>
      </c>
      <c r="F199" s="4">
        <f t="shared" si="30"/>
        <v>60281.530210226607</v>
      </c>
      <c r="G199" s="4">
        <f t="shared" si="31"/>
        <v>47392.844830293092</v>
      </c>
    </row>
    <row r="200" spans="1:7" x14ac:dyDescent="0.35">
      <c r="A200">
        <f t="shared" si="25"/>
        <v>187</v>
      </c>
      <c r="B200" s="7">
        <f t="shared" si="26"/>
        <v>578.89448946515972</v>
      </c>
      <c r="C200" s="3">
        <f t="shared" si="27"/>
        <v>242.5223599053341</v>
      </c>
      <c r="D200" s="7">
        <f t="shared" si="28"/>
        <v>336.37212955982562</v>
      </c>
      <c r="E200" s="4">
        <f t="shared" si="29"/>
        <v>77270.7830401471</v>
      </c>
      <c r="F200" s="4">
        <f t="shared" si="30"/>
        <v>60524.052570131942</v>
      </c>
      <c r="G200" s="4">
        <f t="shared" si="31"/>
        <v>47729.216959852914</v>
      </c>
    </row>
    <row r="201" spans="1:7" x14ac:dyDescent="0.35">
      <c r="A201">
        <f t="shared" si="25"/>
        <v>188</v>
      </c>
      <c r="B201" s="7">
        <f t="shared" si="26"/>
        <v>578.89448946515972</v>
      </c>
      <c r="C201" s="3">
        <f t="shared" si="27"/>
        <v>241.47119700045965</v>
      </c>
      <c r="D201" s="7">
        <f t="shared" si="28"/>
        <v>337.42329246470007</v>
      </c>
      <c r="E201" s="4">
        <f t="shared" si="29"/>
        <v>76933.359747682407</v>
      </c>
      <c r="F201" s="4">
        <f t="shared" si="30"/>
        <v>60765.523767132399</v>
      </c>
      <c r="G201" s="4">
        <f t="shared" si="31"/>
        <v>48066.640252317615</v>
      </c>
    </row>
    <row r="202" spans="1:7" x14ac:dyDescent="0.35">
      <c r="A202">
        <f t="shared" si="25"/>
        <v>189</v>
      </c>
      <c r="B202" s="7">
        <f t="shared" si="26"/>
        <v>578.89448946515972</v>
      </c>
      <c r="C202" s="3">
        <f t="shared" si="27"/>
        <v>240.41674921150749</v>
      </c>
      <c r="D202" s="7">
        <f t="shared" si="28"/>
        <v>338.4777402536522</v>
      </c>
      <c r="E202" s="4">
        <f t="shared" si="29"/>
        <v>76594.882007428751</v>
      </c>
      <c r="F202" s="4">
        <f t="shared" si="30"/>
        <v>61005.940516343908</v>
      </c>
      <c r="G202" s="4">
        <f t="shared" si="31"/>
        <v>48405.117992571264</v>
      </c>
    </row>
    <row r="203" spans="1:7" x14ac:dyDescent="0.35">
      <c r="A203">
        <f t="shared" si="25"/>
        <v>190</v>
      </c>
      <c r="B203" s="7">
        <f t="shared" si="26"/>
        <v>578.89448946515972</v>
      </c>
      <c r="C203" s="3">
        <f t="shared" si="27"/>
        <v>239.35900627321482</v>
      </c>
      <c r="D203" s="7">
        <f t="shared" si="28"/>
        <v>339.53548319194488</v>
      </c>
      <c r="E203" s="4">
        <f t="shared" si="29"/>
        <v>76255.346524236811</v>
      </c>
      <c r="F203" s="4">
        <f t="shared" si="30"/>
        <v>61245.299522617126</v>
      </c>
      <c r="G203" s="4">
        <f t="shared" si="31"/>
        <v>48744.653475763211</v>
      </c>
    </row>
    <row r="204" spans="1:7" x14ac:dyDescent="0.35">
      <c r="A204">
        <f t="shared" si="25"/>
        <v>191</v>
      </c>
      <c r="B204" s="7">
        <f t="shared" si="26"/>
        <v>578.89448946515972</v>
      </c>
      <c r="C204" s="3">
        <f t="shared" si="27"/>
        <v>238.29795788824001</v>
      </c>
      <c r="D204" s="7">
        <f t="shared" si="28"/>
        <v>340.59653157691969</v>
      </c>
      <c r="E204" s="4">
        <f t="shared" si="29"/>
        <v>75914.749992659898</v>
      </c>
      <c r="F204" s="4">
        <f t="shared" si="30"/>
        <v>61483.597480505363</v>
      </c>
      <c r="G204" s="4">
        <f t="shared" si="31"/>
        <v>49085.250007340132</v>
      </c>
    </row>
    <row r="205" spans="1:7" x14ac:dyDescent="0.35">
      <c r="A205">
        <f t="shared" si="25"/>
        <v>192</v>
      </c>
      <c r="B205" s="7">
        <f t="shared" si="26"/>
        <v>578.89448946515972</v>
      </c>
      <c r="C205" s="3">
        <f t="shared" si="27"/>
        <v>237.23359372706216</v>
      </c>
      <c r="D205" s="7">
        <f t="shared" si="28"/>
        <v>341.66089573809757</v>
      </c>
      <c r="E205" s="4">
        <f t="shared" si="29"/>
        <v>75573.089096921802</v>
      </c>
      <c r="F205" s="4">
        <f t="shared" si="30"/>
        <v>61720.831074232425</v>
      </c>
      <c r="G205" s="4">
        <f t="shared" si="31"/>
        <v>49426.910903078227</v>
      </c>
    </row>
    <row r="206" spans="1:7" x14ac:dyDescent="0.35">
      <c r="A206">
        <f t="shared" si="25"/>
        <v>193</v>
      </c>
      <c r="B206" s="7">
        <f t="shared" si="26"/>
        <v>578.89448946515972</v>
      </c>
      <c r="C206" s="3">
        <f t="shared" si="27"/>
        <v>236.16590342788061</v>
      </c>
      <c r="D206" s="7">
        <f t="shared" si="28"/>
        <v>342.72858603727911</v>
      </c>
      <c r="E206" s="4">
        <f t="shared" si="29"/>
        <v>75230.360510884522</v>
      </c>
      <c r="F206" s="4">
        <f t="shared" si="30"/>
        <v>61956.996977660303</v>
      </c>
      <c r="G206" s="4">
        <f t="shared" si="31"/>
        <v>49769.639489115507</v>
      </c>
    </row>
    <row r="207" spans="1:7" x14ac:dyDescent="0.35">
      <c r="A207">
        <f t="shared" si="25"/>
        <v>194</v>
      </c>
      <c r="B207" s="7">
        <f t="shared" si="26"/>
        <v>578.89448946515972</v>
      </c>
      <c r="C207" s="3">
        <f t="shared" si="27"/>
        <v>235.09487659651413</v>
      </c>
      <c r="D207" s="7">
        <f t="shared" si="28"/>
        <v>343.79961286864557</v>
      </c>
      <c r="E207" s="4">
        <f t="shared" si="29"/>
        <v>74886.560898015872</v>
      </c>
      <c r="F207" s="4">
        <f t="shared" si="30"/>
        <v>62192.091854256818</v>
      </c>
      <c r="G207" s="4">
        <f t="shared" si="31"/>
        <v>50113.43910198415</v>
      </c>
    </row>
    <row r="208" spans="1:7" x14ac:dyDescent="0.35">
      <c r="A208">
        <f t="shared" si="25"/>
        <v>195</v>
      </c>
      <c r="B208" s="7">
        <f t="shared" si="26"/>
        <v>578.89448946515972</v>
      </c>
      <c r="C208" s="3">
        <f t="shared" si="27"/>
        <v>234.02050280629959</v>
      </c>
      <c r="D208" s="7">
        <f t="shared" si="28"/>
        <v>344.87398665886013</v>
      </c>
      <c r="E208" s="4">
        <f t="shared" si="29"/>
        <v>74541.686911357014</v>
      </c>
      <c r="F208" s="4">
        <f t="shared" si="30"/>
        <v>62426.112357063117</v>
      </c>
      <c r="G208" s="4">
        <f t="shared" si="31"/>
        <v>50458.313088643008</v>
      </c>
    </row>
    <row r="209" spans="1:7" x14ac:dyDescent="0.35">
      <c r="A209">
        <f t="shared" si="25"/>
        <v>196</v>
      </c>
      <c r="B209" s="7">
        <f t="shared" si="26"/>
        <v>578.89448946515972</v>
      </c>
      <c r="C209" s="3">
        <f t="shared" si="27"/>
        <v>232.94277159799066</v>
      </c>
      <c r="D209" s="7">
        <f t="shared" si="28"/>
        <v>345.95171786716907</v>
      </c>
      <c r="E209" s="4">
        <f t="shared" si="29"/>
        <v>74195.735193489847</v>
      </c>
      <c r="F209" s="4">
        <f t="shared" si="30"/>
        <v>62659.055128661108</v>
      </c>
      <c r="G209" s="4">
        <f t="shared" si="31"/>
        <v>50804.264806510175</v>
      </c>
    </row>
    <row r="210" spans="1:7" x14ac:dyDescent="0.35">
      <c r="A210">
        <f t="shared" si="25"/>
        <v>197</v>
      </c>
      <c r="B210" s="7">
        <f t="shared" si="26"/>
        <v>578.89448946515972</v>
      </c>
      <c r="C210" s="3">
        <f t="shared" si="27"/>
        <v>231.86167247965577</v>
      </c>
      <c r="D210" s="7">
        <f t="shared" si="28"/>
        <v>347.03281698550393</v>
      </c>
      <c r="E210" s="4">
        <f t="shared" si="29"/>
        <v>73848.702376504341</v>
      </c>
      <c r="F210" s="4">
        <f t="shared" si="30"/>
        <v>62890.916801140767</v>
      </c>
      <c r="G210" s="4">
        <f t="shared" si="31"/>
        <v>51151.29762349568</v>
      </c>
    </row>
    <row r="211" spans="1:7" x14ac:dyDescent="0.35">
      <c r="A211">
        <f t="shared" si="25"/>
        <v>198</v>
      </c>
      <c r="B211" s="7">
        <f t="shared" si="26"/>
        <v>578.89448946515972</v>
      </c>
      <c r="C211" s="3">
        <f t="shared" si="27"/>
        <v>230.77719492657604</v>
      </c>
      <c r="D211" s="7">
        <f t="shared" si="28"/>
        <v>348.11729453858368</v>
      </c>
      <c r="E211" s="4">
        <f t="shared" si="29"/>
        <v>73500.585081965764</v>
      </c>
      <c r="F211" s="4">
        <f t="shared" si="30"/>
        <v>63121.693996067341</v>
      </c>
      <c r="G211" s="4">
        <f t="shared" si="31"/>
        <v>51499.414918034265</v>
      </c>
    </row>
    <row r="212" spans="1:7" x14ac:dyDescent="0.35">
      <c r="A212">
        <f t="shared" si="25"/>
        <v>199</v>
      </c>
      <c r="B212" s="7">
        <f t="shared" si="26"/>
        <v>578.89448946515972</v>
      </c>
      <c r="C212" s="3">
        <f t="shared" si="27"/>
        <v>229.68932838114299</v>
      </c>
      <c r="D212" s="7">
        <f t="shared" si="28"/>
        <v>349.20516108401671</v>
      </c>
      <c r="E212" s="4">
        <f t="shared" si="29"/>
        <v>73151.379920881751</v>
      </c>
      <c r="F212" s="4">
        <f t="shared" si="30"/>
        <v>63351.383324448485</v>
      </c>
      <c r="G212" s="4">
        <f t="shared" si="31"/>
        <v>51848.620079118278</v>
      </c>
    </row>
    <row r="213" spans="1:7" x14ac:dyDescent="0.35">
      <c r="A213">
        <f t="shared" si="25"/>
        <v>200</v>
      </c>
      <c r="B213" s="7">
        <f t="shared" si="26"/>
        <v>578.89448946515972</v>
      </c>
      <c r="C213" s="3">
        <f t="shared" si="27"/>
        <v>228.59806225275545</v>
      </c>
      <c r="D213" s="7">
        <f t="shared" si="28"/>
        <v>350.2964272124043</v>
      </c>
      <c r="E213" s="4">
        <f t="shared" si="29"/>
        <v>72801.083493669343</v>
      </c>
      <c r="F213" s="4">
        <f t="shared" si="30"/>
        <v>63579.981386701242</v>
      </c>
      <c r="G213" s="4">
        <f t="shared" si="31"/>
        <v>52198.916506330679</v>
      </c>
    </row>
    <row r="214" spans="1:7" x14ac:dyDescent="0.35">
      <c r="A214">
        <f t="shared" si="25"/>
        <v>201</v>
      </c>
      <c r="B214" s="7">
        <f t="shared" si="26"/>
        <v>578.89448946515972</v>
      </c>
      <c r="C214" s="3">
        <f t="shared" si="27"/>
        <v>227.50338591771668</v>
      </c>
      <c r="D214" s="7">
        <f t="shared" si="28"/>
        <v>351.39110354744304</v>
      </c>
      <c r="E214" s="4">
        <f t="shared" si="29"/>
        <v>72449.692390121898</v>
      </c>
      <c r="F214" s="4">
        <f t="shared" si="30"/>
        <v>63807.484772618962</v>
      </c>
      <c r="G214" s="4">
        <f t="shared" si="31"/>
        <v>52550.307609878124</v>
      </c>
    </row>
    <row r="215" spans="1:7" x14ac:dyDescent="0.35">
      <c r="A215">
        <f t="shared" si="25"/>
        <v>202</v>
      </c>
      <c r="B215" s="7">
        <f t="shared" si="26"/>
        <v>578.89448946515972</v>
      </c>
      <c r="C215" s="3">
        <f t="shared" si="27"/>
        <v>226.40528871913091</v>
      </c>
      <c r="D215" s="7">
        <f t="shared" si="28"/>
        <v>352.48920074602881</v>
      </c>
      <c r="E215" s="4">
        <f t="shared" si="29"/>
        <v>72097.203189375869</v>
      </c>
      <c r="F215" s="4">
        <f t="shared" si="30"/>
        <v>64033.89006133809</v>
      </c>
      <c r="G215" s="4">
        <f t="shared" si="31"/>
        <v>52902.796810624153</v>
      </c>
    </row>
    <row r="216" spans="1:7" x14ac:dyDescent="0.35">
      <c r="A216">
        <f t="shared" si="25"/>
        <v>203</v>
      </c>
      <c r="B216" s="7">
        <f t="shared" si="26"/>
        <v>578.89448946515972</v>
      </c>
      <c r="C216" s="3">
        <f t="shared" si="27"/>
        <v>225.30375996679956</v>
      </c>
      <c r="D216" s="7">
        <f t="shared" si="28"/>
        <v>353.59072949836013</v>
      </c>
      <c r="E216" s="4">
        <f t="shared" si="29"/>
        <v>71743.612459877506</v>
      </c>
      <c r="F216" s="4">
        <f t="shared" si="30"/>
        <v>64259.193821304892</v>
      </c>
      <c r="G216" s="4">
        <f t="shared" si="31"/>
        <v>53256.387540122516</v>
      </c>
    </row>
    <row r="217" spans="1:7" x14ac:dyDescent="0.35">
      <c r="A217">
        <f t="shared" si="25"/>
        <v>204</v>
      </c>
      <c r="B217" s="7">
        <f t="shared" si="26"/>
        <v>578.89448946515972</v>
      </c>
      <c r="C217" s="3">
        <f t="shared" si="27"/>
        <v>224.1987889371172</v>
      </c>
      <c r="D217" s="7">
        <f t="shared" si="28"/>
        <v>354.69570052804249</v>
      </c>
      <c r="E217" s="4">
        <f t="shared" si="29"/>
        <v>71388.916759349464</v>
      </c>
      <c r="F217" s="4">
        <f t="shared" si="30"/>
        <v>64483.392610242008</v>
      </c>
      <c r="G217" s="4">
        <f t="shared" si="31"/>
        <v>53611.083240650558</v>
      </c>
    </row>
    <row r="218" spans="1:7" x14ac:dyDescent="0.35">
      <c r="A218">
        <f t="shared" si="25"/>
        <v>205</v>
      </c>
      <c r="B218" s="7">
        <f t="shared" si="26"/>
        <v>578.89448946515972</v>
      </c>
      <c r="C218" s="3">
        <f t="shared" si="27"/>
        <v>223.09036487296706</v>
      </c>
      <c r="D218" s="7">
        <f t="shared" si="28"/>
        <v>355.80412459219269</v>
      </c>
      <c r="E218" s="4">
        <f t="shared" si="29"/>
        <v>71033.112634757272</v>
      </c>
      <c r="F218" s="4">
        <f t="shared" si="30"/>
        <v>64706.482975114974</v>
      </c>
      <c r="G218" s="4">
        <f t="shared" si="31"/>
        <v>53966.88736524275</v>
      </c>
    </row>
    <row r="219" spans="1:7" x14ac:dyDescent="0.35">
      <c r="A219">
        <f t="shared" si="25"/>
        <v>206</v>
      </c>
      <c r="B219" s="7">
        <f t="shared" si="26"/>
        <v>578.89448946515972</v>
      </c>
      <c r="C219" s="3">
        <f t="shared" si="27"/>
        <v>221.97847698361645</v>
      </c>
      <c r="D219" s="7">
        <f t="shared" si="28"/>
        <v>356.91601248154325</v>
      </c>
      <c r="E219" s="4">
        <f t="shared" si="29"/>
        <v>70676.196622275733</v>
      </c>
      <c r="F219" s="4">
        <f t="shared" si="30"/>
        <v>64928.461452098592</v>
      </c>
      <c r="G219" s="4">
        <f t="shared" si="31"/>
        <v>54323.803377724296</v>
      </c>
    </row>
    <row r="220" spans="1:7" x14ac:dyDescent="0.35">
      <c r="A220">
        <f t="shared" si="25"/>
        <v>207</v>
      </c>
      <c r="B220" s="7">
        <f t="shared" si="26"/>
        <v>578.89448946515972</v>
      </c>
      <c r="C220" s="3">
        <f t="shared" si="27"/>
        <v>220.86311444461165</v>
      </c>
      <c r="D220" s="7">
        <f t="shared" si="28"/>
        <v>358.03137502054807</v>
      </c>
      <c r="E220" s="4">
        <f t="shared" si="29"/>
        <v>70318.16524725518</v>
      </c>
      <c r="F220" s="4">
        <f t="shared" si="30"/>
        <v>65149.324566543204</v>
      </c>
      <c r="G220" s="4">
        <f t="shared" si="31"/>
        <v>54681.834752744842</v>
      </c>
    </row>
    <row r="221" spans="1:7" x14ac:dyDescent="0.35">
      <c r="A221">
        <f t="shared" si="25"/>
        <v>208</v>
      </c>
      <c r="B221" s="7">
        <f t="shared" si="26"/>
        <v>578.89448946515972</v>
      </c>
      <c r="C221" s="3">
        <f t="shared" si="27"/>
        <v>219.74426639767242</v>
      </c>
      <c r="D221" s="7">
        <f t="shared" si="28"/>
        <v>359.15022306748733</v>
      </c>
      <c r="E221" s="4">
        <f t="shared" si="29"/>
        <v>69959.015024187698</v>
      </c>
      <c r="F221" s="4">
        <f t="shared" si="30"/>
        <v>65369.068832940873</v>
      </c>
      <c r="G221" s="4">
        <f t="shared" si="31"/>
        <v>55040.984975812331</v>
      </c>
    </row>
    <row r="222" spans="1:7" x14ac:dyDescent="0.35">
      <c r="A222">
        <f t="shared" si="25"/>
        <v>209</v>
      </c>
      <c r="B222" s="7">
        <f t="shared" si="26"/>
        <v>578.89448946515972</v>
      </c>
      <c r="C222" s="3">
        <f t="shared" si="27"/>
        <v>218.62192195058654</v>
      </c>
      <c r="D222" s="7">
        <f t="shared" si="28"/>
        <v>360.27256751457321</v>
      </c>
      <c r="E222" s="4">
        <f t="shared" si="29"/>
        <v>69598.742456673121</v>
      </c>
      <c r="F222" s="4">
        <f t="shared" si="30"/>
        <v>65587.690754891461</v>
      </c>
      <c r="G222" s="4">
        <f t="shared" si="31"/>
        <v>55401.257543326901</v>
      </c>
    </row>
    <row r="223" spans="1:7" x14ac:dyDescent="0.35">
      <c r="A223">
        <f t="shared" si="25"/>
        <v>210</v>
      </c>
      <c r="B223" s="7">
        <f t="shared" si="26"/>
        <v>578.89448946515972</v>
      </c>
      <c r="C223" s="3">
        <f t="shared" si="27"/>
        <v>217.49607017710349</v>
      </c>
      <c r="D223" s="7">
        <f t="shared" si="28"/>
        <v>361.39841928805623</v>
      </c>
      <c r="E223" s="4">
        <f t="shared" si="29"/>
        <v>69237.344037385061</v>
      </c>
      <c r="F223" s="4">
        <f t="shared" si="30"/>
        <v>65805.186825068566</v>
      </c>
      <c r="G223" s="4">
        <f t="shared" si="31"/>
        <v>55762.655962614961</v>
      </c>
    </row>
    <row r="224" spans="1:7" x14ac:dyDescent="0.35">
      <c r="A224">
        <f t="shared" si="25"/>
        <v>211</v>
      </c>
      <c r="B224" s="7">
        <f t="shared" si="26"/>
        <v>578.89448946515972</v>
      </c>
      <c r="C224" s="3">
        <f t="shared" si="27"/>
        <v>216.3667001168283</v>
      </c>
      <c r="D224" s="7">
        <f t="shared" si="28"/>
        <v>362.52778934833145</v>
      </c>
      <c r="E224" s="4">
        <f t="shared" si="29"/>
        <v>68874.816248036732</v>
      </c>
      <c r="F224" s="4">
        <f t="shared" si="30"/>
        <v>66021.553525185387</v>
      </c>
      <c r="G224" s="4">
        <f t="shared" si="31"/>
        <v>56125.18375196329</v>
      </c>
    </row>
    <row r="225" spans="1:7" x14ac:dyDescent="0.35">
      <c r="A225">
        <f t="shared" si="25"/>
        <v>212</v>
      </c>
      <c r="B225" s="7">
        <f t="shared" si="26"/>
        <v>578.89448946515972</v>
      </c>
      <c r="C225" s="3">
        <f t="shared" si="27"/>
        <v>215.23380077511476</v>
      </c>
      <c r="D225" s="7">
        <f t="shared" si="28"/>
        <v>363.66068869004494</v>
      </c>
      <c r="E225" s="4">
        <f t="shared" si="29"/>
        <v>68511.155559346691</v>
      </c>
      <c r="F225" s="4">
        <f t="shared" si="30"/>
        <v>66236.787325960497</v>
      </c>
      <c r="G225" s="4">
        <f t="shared" si="31"/>
        <v>56488.844440653338</v>
      </c>
    </row>
    <row r="226" spans="1:7" x14ac:dyDescent="0.35">
      <c r="A226">
        <f t="shared" si="25"/>
        <v>213</v>
      </c>
      <c r="B226" s="7">
        <f t="shared" si="26"/>
        <v>578.89448946515972</v>
      </c>
      <c r="C226" s="3">
        <f t="shared" si="27"/>
        <v>214.0973611229584</v>
      </c>
      <c r="D226" s="7">
        <f t="shared" si="28"/>
        <v>364.79712834220129</v>
      </c>
      <c r="E226" s="4">
        <f t="shared" si="29"/>
        <v>68146.358431004483</v>
      </c>
      <c r="F226" s="4">
        <f t="shared" si="30"/>
        <v>66450.884687083453</v>
      </c>
      <c r="G226" s="4">
        <f t="shared" si="31"/>
        <v>56853.641568995539</v>
      </c>
    </row>
    <row r="227" spans="1:7" x14ac:dyDescent="0.35">
      <c r="A227">
        <f t="shared" si="25"/>
        <v>214</v>
      </c>
      <c r="B227" s="7">
        <f t="shared" si="26"/>
        <v>578.89448946515972</v>
      </c>
      <c r="C227" s="3">
        <f t="shared" si="27"/>
        <v>212.95737009688898</v>
      </c>
      <c r="D227" s="7">
        <f t="shared" si="28"/>
        <v>365.93711936827071</v>
      </c>
      <c r="E227" s="4">
        <f t="shared" si="29"/>
        <v>67780.421311636208</v>
      </c>
      <c r="F227" s="4">
        <f t="shared" si="30"/>
        <v>66663.842057180344</v>
      </c>
      <c r="G227" s="4">
        <f t="shared" si="31"/>
        <v>57219.578688363807</v>
      </c>
    </row>
    <row r="228" spans="1:7" x14ac:dyDescent="0.35">
      <c r="A228">
        <f t="shared" si="25"/>
        <v>215</v>
      </c>
      <c r="B228" s="7">
        <f t="shared" si="26"/>
        <v>578.89448946515972</v>
      </c>
      <c r="C228" s="3">
        <f t="shared" si="27"/>
        <v>211.81381659886313</v>
      </c>
      <c r="D228" s="7">
        <f t="shared" si="28"/>
        <v>367.0806728662966</v>
      </c>
      <c r="E228" s="4">
        <f t="shared" si="29"/>
        <v>67413.340638769907</v>
      </c>
      <c r="F228" s="4">
        <f t="shared" si="30"/>
        <v>66875.655873779207</v>
      </c>
      <c r="G228" s="4">
        <f t="shared" si="31"/>
        <v>57586.6593612301</v>
      </c>
    </row>
    <row r="229" spans="1:7" x14ac:dyDescent="0.35">
      <c r="A229">
        <f t="shared" si="25"/>
        <v>216</v>
      </c>
      <c r="B229" s="7">
        <f t="shared" si="26"/>
        <v>578.89448946515972</v>
      </c>
      <c r="C229" s="3">
        <f t="shared" si="27"/>
        <v>210.66668949615595</v>
      </c>
      <c r="D229" s="7">
        <f t="shared" si="28"/>
        <v>368.22779996900374</v>
      </c>
      <c r="E229" s="4">
        <f t="shared" si="29"/>
        <v>67045.112838800909</v>
      </c>
      <c r="F229" s="4">
        <f t="shared" si="30"/>
        <v>67086.32256327536</v>
      </c>
      <c r="G229" s="4">
        <f t="shared" si="31"/>
        <v>57954.887161199105</v>
      </c>
    </row>
    <row r="230" spans="1:7" x14ac:dyDescent="0.35">
      <c r="A230">
        <f t="shared" si="25"/>
        <v>217</v>
      </c>
      <c r="B230" s="7">
        <f t="shared" si="26"/>
        <v>578.89448946515972</v>
      </c>
      <c r="C230" s="3">
        <f t="shared" si="27"/>
        <v>209.51597762125283</v>
      </c>
      <c r="D230" s="7">
        <f t="shared" si="28"/>
        <v>369.37851184390689</v>
      </c>
      <c r="E230" s="4">
        <f t="shared" si="29"/>
        <v>66675.734326956997</v>
      </c>
      <c r="F230" s="4">
        <f t="shared" si="30"/>
        <v>67295.838540896613</v>
      </c>
      <c r="G230" s="4">
        <f t="shared" si="31"/>
        <v>58324.26567304301</v>
      </c>
    </row>
    <row r="231" spans="1:7" x14ac:dyDescent="0.35">
      <c r="A231">
        <f t="shared" si="25"/>
        <v>218</v>
      </c>
      <c r="B231" s="7">
        <f t="shared" si="26"/>
        <v>578.89448946515972</v>
      </c>
      <c r="C231" s="3">
        <f t="shared" si="27"/>
        <v>208.36166977174059</v>
      </c>
      <c r="D231" s="7">
        <f t="shared" si="28"/>
        <v>370.53281969341913</v>
      </c>
      <c r="E231" s="4">
        <f t="shared" si="29"/>
        <v>66305.201507263584</v>
      </c>
      <c r="F231" s="4">
        <f t="shared" si="30"/>
        <v>67504.20021066835</v>
      </c>
      <c r="G231" s="4">
        <f t="shared" si="31"/>
        <v>58694.79849273643</v>
      </c>
    </row>
    <row r="232" spans="1:7" x14ac:dyDescent="0.35">
      <c r="A232">
        <f t="shared" si="25"/>
        <v>219</v>
      </c>
      <c r="B232" s="7">
        <f t="shared" si="26"/>
        <v>578.89448946515972</v>
      </c>
      <c r="C232" s="3">
        <f t="shared" si="27"/>
        <v>207.20375471019869</v>
      </c>
      <c r="D232" s="7">
        <f t="shared" si="28"/>
        <v>371.690734754961</v>
      </c>
      <c r="E232" s="4">
        <f t="shared" si="29"/>
        <v>65933.510772508627</v>
      </c>
      <c r="F232" s="4">
        <f t="shared" si="30"/>
        <v>67711.403965378544</v>
      </c>
      <c r="G232" s="4">
        <f t="shared" si="31"/>
        <v>59066.489227491395</v>
      </c>
    </row>
    <row r="233" spans="1:7" x14ac:dyDescent="0.35">
      <c r="A233">
        <f t="shared" si="25"/>
        <v>220</v>
      </c>
      <c r="B233" s="7">
        <f t="shared" si="26"/>
        <v>578.89448946515972</v>
      </c>
      <c r="C233" s="3">
        <f t="shared" si="27"/>
        <v>206.04222116408945</v>
      </c>
      <c r="D233" s="7">
        <f t="shared" si="28"/>
        <v>372.85226830107024</v>
      </c>
      <c r="E233" s="4">
        <f t="shared" si="29"/>
        <v>65560.65850420756</v>
      </c>
      <c r="F233" s="4">
        <f t="shared" si="30"/>
        <v>67917.446186542627</v>
      </c>
      <c r="G233" s="4">
        <f t="shared" si="31"/>
        <v>59439.341495792462</v>
      </c>
    </row>
    <row r="234" spans="1:7" x14ac:dyDescent="0.35">
      <c r="A234">
        <f t="shared" si="25"/>
        <v>221</v>
      </c>
      <c r="B234" s="7">
        <f t="shared" si="26"/>
        <v>578.89448946515972</v>
      </c>
      <c r="C234" s="3">
        <f t="shared" si="27"/>
        <v>204.87705782564862</v>
      </c>
      <c r="D234" s="7">
        <f t="shared" si="28"/>
        <v>374.01743163951107</v>
      </c>
      <c r="E234" s="4">
        <f t="shared" si="29"/>
        <v>65186.641072568047</v>
      </c>
      <c r="F234" s="4">
        <f t="shared" si="30"/>
        <v>68122.323244368279</v>
      </c>
      <c r="G234" s="4">
        <f t="shared" si="31"/>
        <v>59813.358927431975</v>
      </c>
    </row>
    <row r="235" spans="1:7" x14ac:dyDescent="0.35">
      <c r="A235">
        <f t="shared" si="25"/>
        <v>222</v>
      </c>
      <c r="B235" s="7">
        <f t="shared" si="26"/>
        <v>578.89448946515972</v>
      </c>
      <c r="C235" s="3">
        <f t="shared" si="27"/>
        <v>203.70825335177514</v>
      </c>
      <c r="D235" s="7">
        <f t="shared" si="28"/>
        <v>375.18623611338455</v>
      </c>
      <c r="E235" s="4">
        <f t="shared" si="29"/>
        <v>64811.454836454664</v>
      </c>
      <c r="F235" s="4">
        <f t="shared" si="30"/>
        <v>68326.031497720061</v>
      </c>
      <c r="G235" s="4">
        <f t="shared" si="31"/>
        <v>60188.545163545357</v>
      </c>
    </row>
    <row r="236" spans="1:7" x14ac:dyDescent="0.35">
      <c r="A236">
        <f t="shared" si="25"/>
        <v>223</v>
      </c>
      <c r="B236" s="7">
        <f t="shared" si="26"/>
        <v>578.89448946515972</v>
      </c>
      <c r="C236" s="3">
        <f t="shared" si="27"/>
        <v>202.53579636392081</v>
      </c>
      <c r="D236" s="7">
        <f t="shared" si="28"/>
        <v>376.35869310123894</v>
      </c>
      <c r="E236" s="4">
        <f t="shared" si="29"/>
        <v>64435.096143353425</v>
      </c>
      <c r="F236" s="4">
        <f t="shared" si="30"/>
        <v>68528.567294083987</v>
      </c>
      <c r="G236" s="4">
        <f t="shared" si="31"/>
        <v>60564.903856646597</v>
      </c>
    </row>
    <row r="237" spans="1:7" x14ac:dyDescent="0.35">
      <c r="A237">
        <f t="shared" si="25"/>
        <v>224</v>
      </c>
      <c r="B237" s="7">
        <f t="shared" si="26"/>
        <v>578.89448946515972</v>
      </c>
      <c r="C237" s="3">
        <f t="shared" si="27"/>
        <v>201.35967544797944</v>
      </c>
      <c r="D237" s="7">
        <f t="shared" si="28"/>
        <v>377.53481401718028</v>
      </c>
      <c r="E237" s="4">
        <f t="shared" si="29"/>
        <v>64057.561329336248</v>
      </c>
      <c r="F237" s="4">
        <f t="shared" si="30"/>
        <v>68729.926969531967</v>
      </c>
      <c r="G237" s="4">
        <f t="shared" si="31"/>
        <v>60942.438670663774</v>
      </c>
    </row>
    <row r="238" spans="1:7" x14ac:dyDescent="0.35">
      <c r="A238">
        <f t="shared" si="25"/>
        <v>225</v>
      </c>
      <c r="B238" s="7">
        <f t="shared" si="26"/>
        <v>578.89448946515972</v>
      </c>
      <c r="C238" s="3">
        <f t="shared" si="27"/>
        <v>200.17987915417575</v>
      </c>
      <c r="D238" s="7">
        <f t="shared" si="28"/>
        <v>378.71461031098397</v>
      </c>
      <c r="E238" s="4">
        <f t="shared" si="29"/>
        <v>63678.846719025263</v>
      </c>
      <c r="F238" s="4">
        <f t="shared" si="30"/>
        <v>68930.106848686148</v>
      </c>
      <c r="G238" s="4">
        <f t="shared" si="31"/>
        <v>61321.153280974759</v>
      </c>
    </row>
    <row r="239" spans="1:7" x14ac:dyDescent="0.35">
      <c r="A239">
        <f t="shared" si="25"/>
        <v>226</v>
      </c>
      <c r="B239" s="7">
        <f t="shared" si="26"/>
        <v>578.89448946515972</v>
      </c>
      <c r="C239" s="3">
        <f t="shared" si="27"/>
        <v>198.99639599695394</v>
      </c>
      <c r="D239" s="7">
        <f t="shared" si="28"/>
        <v>379.89809346820579</v>
      </c>
      <c r="E239" s="4">
        <f t="shared" si="29"/>
        <v>63298.948625557059</v>
      </c>
      <c r="F239" s="4">
        <f t="shared" si="30"/>
        <v>69129.103244683109</v>
      </c>
      <c r="G239" s="4">
        <f t="shared" si="31"/>
        <v>61701.051374442963</v>
      </c>
    </row>
    <row r="240" spans="1:7" x14ac:dyDescent="0.35">
      <c r="A240">
        <f t="shared" si="25"/>
        <v>227</v>
      </c>
      <c r="B240" s="7">
        <f t="shared" si="26"/>
        <v>578.89448946515972</v>
      </c>
      <c r="C240" s="3">
        <f t="shared" si="27"/>
        <v>197.80921445486578</v>
      </c>
      <c r="D240" s="7">
        <f t="shared" si="28"/>
        <v>381.08527501029391</v>
      </c>
      <c r="E240" s="4">
        <f t="shared" si="29"/>
        <v>62917.863350546766</v>
      </c>
      <c r="F240" s="4">
        <f t="shared" si="30"/>
        <v>69326.91245913798</v>
      </c>
      <c r="G240" s="4">
        <f t="shared" si="31"/>
        <v>62082.136649453256</v>
      </c>
    </row>
    <row r="241" spans="1:7" x14ac:dyDescent="0.35">
      <c r="A241">
        <f t="shared" si="25"/>
        <v>228</v>
      </c>
      <c r="B241" s="7">
        <f t="shared" si="26"/>
        <v>578.89448946515972</v>
      </c>
      <c r="C241" s="3">
        <f t="shared" si="27"/>
        <v>196.61832297045862</v>
      </c>
      <c r="D241" s="7">
        <f t="shared" si="28"/>
        <v>382.2761664947011</v>
      </c>
      <c r="E241" s="4">
        <f t="shared" si="29"/>
        <v>62535.587184052063</v>
      </c>
      <c r="F241" s="4">
        <f t="shared" si="30"/>
        <v>69523.530782108443</v>
      </c>
      <c r="G241" s="4">
        <f t="shared" si="31"/>
        <v>62464.412815947959</v>
      </c>
    </row>
    <row r="242" spans="1:7" x14ac:dyDescent="0.35">
      <c r="A242">
        <f t="shared" si="25"/>
        <v>229</v>
      </c>
      <c r="B242" s="7">
        <f t="shared" si="26"/>
        <v>578.89448946515972</v>
      </c>
      <c r="C242" s="3">
        <f t="shared" si="27"/>
        <v>195.42370995016267</v>
      </c>
      <c r="D242" s="7">
        <f t="shared" si="28"/>
        <v>383.47077951499705</v>
      </c>
      <c r="E242" s="4">
        <f t="shared" si="29"/>
        <v>62152.116404537068</v>
      </c>
      <c r="F242" s="4">
        <f t="shared" si="30"/>
        <v>69718.954492058605</v>
      </c>
      <c r="G242" s="4">
        <f t="shared" si="31"/>
        <v>62847.883595462954</v>
      </c>
    </row>
    <row r="243" spans="1:7" x14ac:dyDescent="0.35">
      <c r="A243">
        <f t="shared" si="25"/>
        <v>230</v>
      </c>
      <c r="B243" s="7">
        <f t="shared" si="26"/>
        <v>578.89448946515972</v>
      </c>
      <c r="C243" s="3">
        <f t="shared" si="27"/>
        <v>194.22536376417833</v>
      </c>
      <c r="D243" s="7">
        <f t="shared" si="28"/>
        <v>384.6691257009814</v>
      </c>
      <c r="E243" s="4">
        <f t="shared" si="29"/>
        <v>61767.447278836087</v>
      </c>
      <c r="F243" s="4">
        <f t="shared" si="30"/>
        <v>69913.179855822789</v>
      </c>
      <c r="G243" s="4">
        <f t="shared" si="31"/>
        <v>63232.552721163935</v>
      </c>
    </row>
    <row r="244" spans="1:7" x14ac:dyDescent="0.35">
      <c r="A244">
        <f t="shared" si="25"/>
        <v>231</v>
      </c>
      <c r="B244" s="7">
        <f t="shared" si="26"/>
        <v>578.89448946515972</v>
      </c>
      <c r="C244" s="3">
        <f t="shared" si="27"/>
        <v>193.02327274636275</v>
      </c>
      <c r="D244" s="7">
        <f t="shared" si="28"/>
        <v>385.87121671879697</v>
      </c>
      <c r="E244" s="4">
        <f t="shared" si="29"/>
        <v>61381.576062117289</v>
      </c>
      <c r="F244" s="4">
        <f t="shared" si="30"/>
        <v>70106.203128569148</v>
      </c>
      <c r="G244" s="4">
        <f t="shared" si="31"/>
        <v>63618.423937882733</v>
      </c>
    </row>
    <row r="245" spans="1:7" x14ac:dyDescent="0.35">
      <c r="A245">
        <f t="shared" si="25"/>
        <v>232</v>
      </c>
      <c r="B245" s="7">
        <f t="shared" si="26"/>
        <v>578.89448946515972</v>
      </c>
      <c r="C245" s="3">
        <f t="shared" si="27"/>
        <v>191.81742519411651</v>
      </c>
      <c r="D245" s="7">
        <f t="shared" si="28"/>
        <v>387.07706427104324</v>
      </c>
      <c r="E245" s="4">
        <f t="shared" si="29"/>
        <v>60994.498997846247</v>
      </c>
      <c r="F245" s="4">
        <f t="shared" si="30"/>
        <v>70298.020553763272</v>
      </c>
      <c r="G245" s="4">
        <f t="shared" si="31"/>
        <v>64005.501002153775</v>
      </c>
    </row>
    <row r="246" spans="1:7" x14ac:dyDescent="0.35">
      <c r="A246">
        <f t="shared" ref="A246:A309" si="32">A245+1</f>
        <v>233</v>
      </c>
      <c r="B246" s="7">
        <f t="shared" ref="B246:B309" si="33">E$6</f>
        <v>578.89448946515972</v>
      </c>
      <c r="C246" s="3">
        <f t="shared" ref="C246:C309" si="34">E245*(B$10/B$9)</f>
        <v>190.6078093682695</v>
      </c>
      <c r="D246" s="7">
        <f t="shared" ref="D246:D309" si="35">B246-C246</f>
        <v>388.28668009689022</v>
      </c>
      <c r="E246" s="4">
        <f t="shared" ref="E246:E309" si="36">E245-D246</f>
        <v>60606.212317749356</v>
      </c>
      <c r="F246" s="4">
        <f t="shared" ref="F246:F309" si="37">F245+C246</f>
        <v>70488.628363131545</v>
      </c>
      <c r="G246" s="4">
        <f t="shared" ref="G246:G309" si="38">G245+D246</f>
        <v>64393.787682250666</v>
      </c>
    </row>
    <row r="247" spans="1:7" x14ac:dyDescent="0.35">
      <c r="A247">
        <f t="shared" si="32"/>
        <v>234</v>
      </c>
      <c r="B247" s="7">
        <f t="shared" si="33"/>
        <v>578.89448946515972</v>
      </c>
      <c r="C247" s="3">
        <f t="shared" si="34"/>
        <v>189.39441349296672</v>
      </c>
      <c r="D247" s="7">
        <f t="shared" si="35"/>
        <v>389.50007597219303</v>
      </c>
      <c r="E247" s="4">
        <f t="shared" si="36"/>
        <v>60216.712241777161</v>
      </c>
      <c r="F247" s="4">
        <f t="shared" si="37"/>
        <v>70678.022776624508</v>
      </c>
      <c r="G247" s="4">
        <f t="shared" si="38"/>
        <v>64783.287758222861</v>
      </c>
    </row>
    <row r="248" spans="1:7" x14ac:dyDescent="0.35">
      <c r="A248">
        <f t="shared" si="32"/>
        <v>235</v>
      </c>
      <c r="B248" s="7">
        <f t="shared" si="33"/>
        <v>578.89448946515972</v>
      </c>
      <c r="C248" s="3">
        <f t="shared" si="34"/>
        <v>188.17722575555362</v>
      </c>
      <c r="D248" s="7">
        <f t="shared" si="35"/>
        <v>390.71726370960607</v>
      </c>
      <c r="E248" s="4">
        <f t="shared" si="36"/>
        <v>59825.994978067552</v>
      </c>
      <c r="F248" s="4">
        <f t="shared" si="37"/>
        <v>70866.200002380065</v>
      </c>
      <c r="G248" s="4">
        <f t="shared" si="38"/>
        <v>65174.005021932469</v>
      </c>
    </row>
    <row r="249" spans="1:7" x14ac:dyDescent="0.35">
      <c r="A249">
        <f t="shared" si="32"/>
        <v>236</v>
      </c>
      <c r="B249" s="7">
        <f t="shared" si="33"/>
        <v>578.89448946515972</v>
      </c>
      <c r="C249" s="3">
        <f t="shared" si="34"/>
        <v>186.95623430646108</v>
      </c>
      <c r="D249" s="7">
        <f t="shared" si="35"/>
        <v>391.93825515869867</v>
      </c>
      <c r="E249" s="4">
        <f t="shared" si="36"/>
        <v>59434.056722908856</v>
      </c>
      <c r="F249" s="4">
        <f t="shared" si="37"/>
        <v>71053.156236686526</v>
      </c>
      <c r="G249" s="4">
        <f t="shared" si="38"/>
        <v>65565.943277091166</v>
      </c>
    </row>
    <row r="250" spans="1:7" x14ac:dyDescent="0.35">
      <c r="A250">
        <f t="shared" si="32"/>
        <v>237</v>
      </c>
      <c r="B250" s="7">
        <f t="shared" si="33"/>
        <v>578.89448946515972</v>
      </c>
      <c r="C250" s="3">
        <f t="shared" si="34"/>
        <v>185.73142725909017</v>
      </c>
      <c r="D250" s="7">
        <f t="shared" si="35"/>
        <v>393.16306220606953</v>
      </c>
      <c r="E250" s="4">
        <f t="shared" si="36"/>
        <v>59040.893660702786</v>
      </c>
      <c r="F250" s="4">
        <f t="shared" si="37"/>
        <v>71238.887663945614</v>
      </c>
      <c r="G250" s="4">
        <f t="shared" si="38"/>
        <v>65959.106339297243</v>
      </c>
    </row>
    <row r="251" spans="1:7" x14ac:dyDescent="0.35">
      <c r="A251">
        <f t="shared" si="32"/>
        <v>238</v>
      </c>
      <c r="B251" s="7">
        <f t="shared" si="33"/>
        <v>578.89448946515972</v>
      </c>
      <c r="C251" s="3">
        <f t="shared" si="34"/>
        <v>184.50279268969618</v>
      </c>
      <c r="D251" s="7">
        <f t="shared" si="35"/>
        <v>394.39169677546352</v>
      </c>
      <c r="E251" s="4">
        <f t="shared" si="36"/>
        <v>58646.501963927323</v>
      </c>
      <c r="F251" s="4">
        <f t="shared" si="37"/>
        <v>71423.390456635316</v>
      </c>
      <c r="G251" s="4">
        <f t="shared" si="38"/>
        <v>66353.498036072706</v>
      </c>
    </row>
    <row r="252" spans="1:7" x14ac:dyDescent="0.35">
      <c r="A252">
        <f t="shared" si="32"/>
        <v>239</v>
      </c>
      <c r="B252" s="7">
        <f t="shared" si="33"/>
        <v>578.89448946515972</v>
      </c>
      <c r="C252" s="3">
        <f t="shared" si="34"/>
        <v>183.27031863727288</v>
      </c>
      <c r="D252" s="7">
        <f t="shared" si="35"/>
        <v>395.62417082788681</v>
      </c>
      <c r="E252" s="4">
        <f t="shared" si="36"/>
        <v>58250.877793099433</v>
      </c>
      <c r="F252" s="4">
        <f t="shared" si="37"/>
        <v>71606.660775272583</v>
      </c>
      <c r="G252" s="4">
        <f t="shared" si="38"/>
        <v>66749.122206900589</v>
      </c>
    </row>
    <row r="253" spans="1:7" x14ac:dyDescent="0.35">
      <c r="A253">
        <f t="shared" si="32"/>
        <v>240</v>
      </c>
      <c r="B253" s="7">
        <f t="shared" si="33"/>
        <v>578.89448946515972</v>
      </c>
      <c r="C253" s="3">
        <f t="shared" si="34"/>
        <v>182.03399310343571</v>
      </c>
      <c r="D253" s="7">
        <f t="shared" si="35"/>
        <v>396.86049636172402</v>
      </c>
      <c r="E253" s="4">
        <f t="shared" si="36"/>
        <v>57854.017296737708</v>
      </c>
      <c r="F253" s="4">
        <f t="shared" si="37"/>
        <v>71788.694768376023</v>
      </c>
      <c r="G253" s="4">
        <f t="shared" si="38"/>
        <v>67145.982703262314</v>
      </c>
    </row>
    <row r="254" spans="1:7" x14ac:dyDescent="0.35">
      <c r="A254">
        <f t="shared" si="32"/>
        <v>241</v>
      </c>
      <c r="B254" s="7">
        <f t="shared" si="33"/>
        <v>578.89448946515972</v>
      </c>
      <c r="C254" s="3">
        <f t="shared" si="34"/>
        <v>180.79380405230532</v>
      </c>
      <c r="D254" s="7">
        <f t="shared" si="35"/>
        <v>398.10068541285443</v>
      </c>
      <c r="E254" s="4">
        <f t="shared" si="36"/>
        <v>57455.91661132485</v>
      </c>
      <c r="F254" s="4">
        <f t="shared" si="37"/>
        <v>71969.488572428323</v>
      </c>
      <c r="G254" s="4">
        <f t="shared" si="38"/>
        <v>67544.083388675164</v>
      </c>
    </row>
    <row r="255" spans="1:7" x14ac:dyDescent="0.35">
      <c r="A255">
        <f t="shared" si="32"/>
        <v>242</v>
      </c>
      <c r="B255" s="7">
        <f t="shared" si="33"/>
        <v>578.89448946515972</v>
      </c>
      <c r="C255" s="3">
        <f t="shared" si="34"/>
        <v>179.54973941039015</v>
      </c>
      <c r="D255" s="7">
        <f t="shared" si="35"/>
        <v>399.34475005476958</v>
      </c>
      <c r="E255" s="4">
        <f t="shared" si="36"/>
        <v>57056.57186127008</v>
      </c>
      <c r="F255" s="4">
        <f t="shared" si="37"/>
        <v>72149.038311838711</v>
      </c>
      <c r="G255" s="4">
        <f t="shared" si="38"/>
        <v>67943.428138729927</v>
      </c>
    </row>
    <row r="256" spans="1:7" x14ac:dyDescent="0.35">
      <c r="A256">
        <f t="shared" si="32"/>
        <v>243</v>
      </c>
      <c r="B256" s="7">
        <f t="shared" si="33"/>
        <v>578.89448946515972</v>
      </c>
      <c r="C256" s="3">
        <f t="shared" si="34"/>
        <v>178.30178706646899</v>
      </c>
      <c r="D256" s="7">
        <f t="shared" si="35"/>
        <v>400.59270239869073</v>
      </c>
      <c r="E256" s="4">
        <f t="shared" si="36"/>
        <v>56655.979158871392</v>
      </c>
      <c r="F256" s="4">
        <f t="shared" si="37"/>
        <v>72327.340098905173</v>
      </c>
      <c r="G256" s="4">
        <f t="shared" si="38"/>
        <v>68344.020841128615</v>
      </c>
    </row>
    <row r="257" spans="1:7" x14ac:dyDescent="0.35">
      <c r="A257">
        <f t="shared" si="32"/>
        <v>244</v>
      </c>
      <c r="B257" s="7">
        <f t="shared" si="33"/>
        <v>578.89448946515972</v>
      </c>
      <c r="C257" s="3">
        <f t="shared" si="34"/>
        <v>177.04993487147308</v>
      </c>
      <c r="D257" s="7">
        <f t="shared" si="35"/>
        <v>401.84455459368667</v>
      </c>
      <c r="E257" s="4">
        <f t="shared" si="36"/>
        <v>56254.134604277708</v>
      </c>
      <c r="F257" s="4">
        <f t="shared" si="37"/>
        <v>72504.390033776654</v>
      </c>
      <c r="G257" s="4">
        <f t="shared" si="38"/>
        <v>68745.8653957223</v>
      </c>
    </row>
    <row r="258" spans="1:7" x14ac:dyDescent="0.35">
      <c r="A258">
        <f t="shared" si="32"/>
        <v>245</v>
      </c>
      <c r="B258" s="7">
        <f t="shared" si="33"/>
        <v>578.89448946515972</v>
      </c>
      <c r="C258" s="3">
        <f t="shared" si="34"/>
        <v>175.79417063836783</v>
      </c>
      <c r="D258" s="7">
        <f t="shared" si="35"/>
        <v>403.10031882679186</v>
      </c>
      <c r="E258" s="4">
        <f t="shared" si="36"/>
        <v>55851.034285450914</v>
      </c>
      <c r="F258" s="4">
        <f t="shared" si="37"/>
        <v>72680.184204415025</v>
      </c>
      <c r="G258" s="4">
        <f t="shared" si="38"/>
        <v>69148.965714549093</v>
      </c>
    </row>
    <row r="259" spans="1:7" x14ac:dyDescent="0.35">
      <c r="A259">
        <f t="shared" si="32"/>
        <v>246</v>
      </c>
      <c r="B259" s="7">
        <f t="shared" si="33"/>
        <v>578.89448946515972</v>
      </c>
      <c r="C259" s="3">
        <f t="shared" si="34"/>
        <v>174.53448214203408</v>
      </c>
      <c r="D259" s="7">
        <f t="shared" si="35"/>
        <v>404.36000732312561</v>
      </c>
      <c r="E259" s="4">
        <f t="shared" si="36"/>
        <v>55446.674278127786</v>
      </c>
      <c r="F259" s="4">
        <f t="shared" si="37"/>
        <v>72854.718686557055</v>
      </c>
      <c r="G259" s="4">
        <f t="shared" si="38"/>
        <v>69553.325721872214</v>
      </c>
    </row>
    <row r="260" spans="1:7" x14ac:dyDescent="0.35">
      <c r="A260">
        <f t="shared" si="32"/>
        <v>247</v>
      </c>
      <c r="B260" s="7">
        <f t="shared" si="33"/>
        <v>578.89448946515972</v>
      </c>
      <c r="C260" s="3">
        <f t="shared" si="34"/>
        <v>173.27085711914933</v>
      </c>
      <c r="D260" s="7">
        <f t="shared" si="35"/>
        <v>405.62363234601037</v>
      </c>
      <c r="E260" s="4">
        <f t="shared" si="36"/>
        <v>55041.050645781776</v>
      </c>
      <c r="F260" s="4">
        <f t="shared" si="37"/>
        <v>73027.989543676202</v>
      </c>
      <c r="G260" s="4">
        <f t="shared" si="38"/>
        <v>69958.949354218217</v>
      </c>
    </row>
    <row r="261" spans="1:7" x14ac:dyDescent="0.35">
      <c r="A261">
        <f t="shared" si="32"/>
        <v>248</v>
      </c>
      <c r="B261" s="7">
        <f t="shared" si="33"/>
        <v>578.89448946515972</v>
      </c>
      <c r="C261" s="3">
        <f t="shared" si="34"/>
        <v>172.00328326806803</v>
      </c>
      <c r="D261" s="7">
        <f t="shared" si="35"/>
        <v>406.89120619709172</v>
      </c>
      <c r="E261" s="4">
        <f t="shared" si="36"/>
        <v>54634.159439584684</v>
      </c>
      <c r="F261" s="4">
        <f t="shared" si="37"/>
        <v>73199.992826944275</v>
      </c>
      <c r="G261" s="4">
        <f t="shared" si="38"/>
        <v>70365.840560415309</v>
      </c>
    </row>
    <row r="262" spans="1:7" x14ac:dyDescent="0.35">
      <c r="A262">
        <f t="shared" si="32"/>
        <v>249</v>
      </c>
      <c r="B262" s="7">
        <f t="shared" si="33"/>
        <v>578.89448946515972</v>
      </c>
      <c r="C262" s="3">
        <f t="shared" si="34"/>
        <v>170.73174824870213</v>
      </c>
      <c r="D262" s="7">
        <f t="shared" si="35"/>
        <v>408.16274121645756</v>
      </c>
      <c r="E262" s="4">
        <f t="shared" si="36"/>
        <v>54225.996698368224</v>
      </c>
      <c r="F262" s="4">
        <f t="shared" si="37"/>
        <v>73370.724575192973</v>
      </c>
      <c r="G262" s="4">
        <f t="shared" si="38"/>
        <v>70774.003301631761</v>
      </c>
    </row>
    <row r="263" spans="1:7" x14ac:dyDescent="0.35">
      <c r="A263">
        <f t="shared" si="32"/>
        <v>250</v>
      </c>
      <c r="B263" s="7">
        <f t="shared" si="33"/>
        <v>578.89448946515972</v>
      </c>
      <c r="C263" s="3">
        <f t="shared" si="34"/>
        <v>169.45623968240068</v>
      </c>
      <c r="D263" s="7">
        <f t="shared" si="35"/>
        <v>409.43824978275904</v>
      </c>
      <c r="E263" s="4">
        <f t="shared" si="36"/>
        <v>53816.558448585463</v>
      </c>
      <c r="F263" s="4">
        <f t="shared" si="37"/>
        <v>73540.180814875377</v>
      </c>
      <c r="G263" s="4">
        <f t="shared" si="38"/>
        <v>71183.441551414522</v>
      </c>
    </row>
    <row r="264" spans="1:7" x14ac:dyDescent="0.35">
      <c r="A264">
        <f t="shared" si="32"/>
        <v>251</v>
      </c>
      <c r="B264" s="7">
        <f t="shared" si="33"/>
        <v>578.89448946515972</v>
      </c>
      <c r="C264" s="3">
        <f t="shared" si="34"/>
        <v>168.17674515182955</v>
      </c>
      <c r="D264" s="7">
        <f t="shared" si="35"/>
        <v>410.71774431333017</v>
      </c>
      <c r="E264" s="4">
        <f t="shared" si="36"/>
        <v>53405.84070427213</v>
      </c>
      <c r="F264" s="4">
        <f t="shared" si="37"/>
        <v>73708.357560027202</v>
      </c>
      <c r="G264" s="4">
        <f t="shared" si="38"/>
        <v>71594.159295727848</v>
      </c>
    </row>
    <row r="265" spans="1:7" x14ac:dyDescent="0.35">
      <c r="A265">
        <f t="shared" si="32"/>
        <v>252</v>
      </c>
      <c r="B265" s="7">
        <f t="shared" si="33"/>
        <v>578.89448946515972</v>
      </c>
      <c r="C265" s="3">
        <f t="shared" si="34"/>
        <v>166.89325220085038</v>
      </c>
      <c r="D265" s="7">
        <f t="shared" si="35"/>
        <v>412.00123726430934</v>
      </c>
      <c r="E265" s="4">
        <f t="shared" si="36"/>
        <v>52993.83946700782</v>
      </c>
      <c r="F265" s="4">
        <f t="shared" si="37"/>
        <v>73875.250812228056</v>
      </c>
      <c r="G265" s="4">
        <f t="shared" si="38"/>
        <v>72006.160532992159</v>
      </c>
    </row>
    <row r="266" spans="1:7" x14ac:dyDescent="0.35">
      <c r="A266">
        <f t="shared" si="32"/>
        <v>253</v>
      </c>
      <c r="B266" s="7">
        <f t="shared" si="33"/>
        <v>578.89448946515972</v>
      </c>
      <c r="C266" s="3">
        <f t="shared" si="34"/>
        <v>165.60574833439944</v>
      </c>
      <c r="D266" s="7">
        <f t="shared" si="35"/>
        <v>413.28874113076029</v>
      </c>
      <c r="E266" s="4">
        <f t="shared" si="36"/>
        <v>52580.550725877059</v>
      </c>
      <c r="F266" s="4">
        <f t="shared" si="37"/>
        <v>74040.856560562461</v>
      </c>
      <c r="G266" s="4">
        <f t="shared" si="38"/>
        <v>72419.449274122919</v>
      </c>
    </row>
    <row r="267" spans="1:7" x14ac:dyDescent="0.35">
      <c r="A267">
        <f t="shared" si="32"/>
        <v>254</v>
      </c>
      <c r="B267" s="7">
        <f t="shared" si="33"/>
        <v>578.89448946515972</v>
      </c>
      <c r="C267" s="3">
        <f t="shared" si="34"/>
        <v>164.3142210183658</v>
      </c>
      <c r="D267" s="7">
        <f t="shared" si="35"/>
        <v>414.58026844679392</v>
      </c>
      <c r="E267" s="4">
        <f t="shared" si="36"/>
        <v>52165.970457430267</v>
      </c>
      <c r="F267" s="4">
        <f t="shared" si="37"/>
        <v>74205.170781580833</v>
      </c>
      <c r="G267" s="4">
        <f t="shared" si="38"/>
        <v>72834.029542569711</v>
      </c>
    </row>
    <row r="268" spans="1:7" x14ac:dyDescent="0.35">
      <c r="A268">
        <f t="shared" si="32"/>
        <v>255</v>
      </c>
      <c r="B268" s="7">
        <f t="shared" si="33"/>
        <v>578.89448946515972</v>
      </c>
      <c r="C268" s="3">
        <f t="shared" si="34"/>
        <v>163.01865767946958</v>
      </c>
      <c r="D268" s="7">
        <f t="shared" si="35"/>
        <v>415.87583178569014</v>
      </c>
      <c r="E268" s="4">
        <f t="shared" si="36"/>
        <v>51750.094625644575</v>
      </c>
      <c r="F268" s="4">
        <f t="shared" si="37"/>
        <v>74368.189439260299</v>
      </c>
      <c r="G268" s="4">
        <f t="shared" si="38"/>
        <v>73249.905374355396</v>
      </c>
    </row>
    <row r="269" spans="1:7" x14ac:dyDescent="0.35">
      <c r="A269">
        <f t="shared" si="32"/>
        <v>256</v>
      </c>
      <c r="B269" s="7">
        <f t="shared" si="33"/>
        <v>578.89448946515972</v>
      </c>
      <c r="C269" s="3">
        <f t="shared" si="34"/>
        <v>161.71904570513928</v>
      </c>
      <c r="D269" s="7">
        <f t="shared" si="35"/>
        <v>417.17544376002047</v>
      </c>
      <c r="E269" s="4">
        <f t="shared" si="36"/>
        <v>51332.919181884557</v>
      </c>
      <c r="F269" s="4">
        <f t="shared" si="37"/>
        <v>74529.908484965432</v>
      </c>
      <c r="G269" s="4">
        <f t="shared" si="38"/>
        <v>73667.080818115413</v>
      </c>
    </row>
    <row r="270" spans="1:7" x14ac:dyDescent="0.35">
      <c r="A270">
        <f t="shared" si="32"/>
        <v>257</v>
      </c>
      <c r="B270" s="7">
        <f t="shared" si="33"/>
        <v>578.89448946515972</v>
      </c>
      <c r="C270" s="3">
        <f t="shared" si="34"/>
        <v>160.41537244338923</v>
      </c>
      <c r="D270" s="7">
        <f t="shared" si="35"/>
        <v>418.47911702177049</v>
      </c>
      <c r="E270" s="4">
        <f t="shared" si="36"/>
        <v>50914.440064862785</v>
      </c>
      <c r="F270" s="4">
        <f t="shared" si="37"/>
        <v>74690.323857408817</v>
      </c>
      <c r="G270" s="4">
        <f t="shared" si="38"/>
        <v>74085.559935137178</v>
      </c>
    </row>
    <row r="271" spans="1:7" x14ac:dyDescent="0.35">
      <c r="A271">
        <f t="shared" si="32"/>
        <v>258</v>
      </c>
      <c r="B271" s="7">
        <f t="shared" si="33"/>
        <v>578.89448946515972</v>
      </c>
      <c r="C271" s="3">
        <f t="shared" si="34"/>
        <v>159.1076252026962</v>
      </c>
      <c r="D271" s="7">
        <f t="shared" si="35"/>
        <v>419.7868642624635</v>
      </c>
      <c r="E271" s="4">
        <f t="shared" si="36"/>
        <v>50494.653200600325</v>
      </c>
      <c r="F271" s="4">
        <f t="shared" si="37"/>
        <v>74849.431482611515</v>
      </c>
      <c r="G271" s="4">
        <f t="shared" si="38"/>
        <v>74505.346799399646</v>
      </c>
    </row>
    <row r="272" spans="1:7" x14ac:dyDescent="0.35">
      <c r="A272">
        <f t="shared" si="32"/>
        <v>259</v>
      </c>
      <c r="B272" s="7">
        <f t="shared" si="33"/>
        <v>578.89448946515972</v>
      </c>
      <c r="C272" s="3">
        <f t="shared" si="34"/>
        <v>157.79579125187601</v>
      </c>
      <c r="D272" s="7">
        <f t="shared" si="35"/>
        <v>421.09869821328368</v>
      </c>
      <c r="E272" s="4">
        <f t="shared" si="36"/>
        <v>50073.554502387044</v>
      </c>
      <c r="F272" s="4">
        <f t="shared" si="37"/>
        <v>75007.227273863391</v>
      </c>
      <c r="G272" s="4">
        <f t="shared" si="38"/>
        <v>74926.445497612935</v>
      </c>
    </row>
    <row r="273" spans="1:7" x14ac:dyDescent="0.35">
      <c r="A273">
        <f t="shared" si="32"/>
        <v>260</v>
      </c>
      <c r="B273" s="7">
        <f t="shared" si="33"/>
        <v>578.89448946515972</v>
      </c>
      <c r="C273" s="3">
        <f t="shared" si="34"/>
        <v>156.47985781995951</v>
      </c>
      <c r="D273" s="7">
        <f t="shared" si="35"/>
        <v>422.41463164520019</v>
      </c>
      <c r="E273" s="4">
        <f t="shared" si="36"/>
        <v>49651.139870741841</v>
      </c>
      <c r="F273" s="4">
        <f t="shared" si="37"/>
        <v>75163.707131683346</v>
      </c>
      <c r="G273" s="4">
        <f t="shared" si="38"/>
        <v>75348.86012925813</v>
      </c>
    </row>
    <row r="274" spans="1:7" x14ac:dyDescent="0.35">
      <c r="A274">
        <f t="shared" si="32"/>
        <v>261</v>
      </c>
      <c r="B274" s="7">
        <f t="shared" si="33"/>
        <v>578.89448946515972</v>
      </c>
      <c r="C274" s="3">
        <f t="shared" si="34"/>
        <v>155.15981209606824</v>
      </c>
      <c r="D274" s="7">
        <f t="shared" si="35"/>
        <v>423.73467736909151</v>
      </c>
      <c r="E274" s="4">
        <f t="shared" si="36"/>
        <v>49227.405193372746</v>
      </c>
      <c r="F274" s="4">
        <f t="shared" si="37"/>
        <v>75318.866943779416</v>
      </c>
      <c r="G274" s="4">
        <f t="shared" si="38"/>
        <v>75772.594806627225</v>
      </c>
    </row>
    <row r="275" spans="1:7" x14ac:dyDescent="0.35">
      <c r="A275">
        <f t="shared" si="32"/>
        <v>262</v>
      </c>
      <c r="B275" s="7">
        <f t="shared" si="33"/>
        <v>578.89448946515972</v>
      </c>
      <c r="C275" s="3">
        <f t="shared" si="34"/>
        <v>153.83564122928982</v>
      </c>
      <c r="D275" s="7">
        <f t="shared" si="35"/>
        <v>425.0588482358699</v>
      </c>
      <c r="E275" s="4">
        <f t="shared" si="36"/>
        <v>48802.346345136873</v>
      </c>
      <c r="F275" s="4">
        <f t="shared" si="37"/>
        <v>75472.702585008708</v>
      </c>
      <c r="G275" s="4">
        <f t="shared" si="38"/>
        <v>76197.653654863097</v>
      </c>
    </row>
    <row r="276" spans="1:7" x14ac:dyDescent="0.35">
      <c r="A276">
        <f t="shared" si="32"/>
        <v>263</v>
      </c>
      <c r="B276" s="7">
        <f t="shared" si="33"/>
        <v>578.89448946515972</v>
      </c>
      <c r="C276" s="3">
        <f t="shared" si="34"/>
        <v>152.50733232855271</v>
      </c>
      <c r="D276" s="7">
        <f t="shared" si="35"/>
        <v>426.38715713660702</v>
      </c>
      <c r="E276" s="4">
        <f t="shared" si="36"/>
        <v>48375.95918800027</v>
      </c>
      <c r="F276" s="4">
        <f t="shared" si="37"/>
        <v>75625.209917337255</v>
      </c>
      <c r="G276" s="4">
        <f t="shared" si="38"/>
        <v>76624.040811999701</v>
      </c>
    </row>
    <row r="277" spans="1:7" x14ac:dyDescent="0.35">
      <c r="A277">
        <f t="shared" si="32"/>
        <v>264</v>
      </c>
      <c r="B277" s="7">
        <f t="shared" si="33"/>
        <v>578.89448946515972</v>
      </c>
      <c r="C277" s="3">
        <f t="shared" si="34"/>
        <v>151.17487246250084</v>
      </c>
      <c r="D277" s="7">
        <f t="shared" si="35"/>
        <v>427.71961700265888</v>
      </c>
      <c r="E277" s="4">
        <f t="shared" si="36"/>
        <v>47948.239570997612</v>
      </c>
      <c r="F277" s="4">
        <f t="shared" si="37"/>
        <v>75776.384789799762</v>
      </c>
      <c r="G277" s="4">
        <f t="shared" si="38"/>
        <v>77051.760429002359</v>
      </c>
    </row>
    <row r="278" spans="1:7" x14ac:dyDescent="0.35">
      <c r="A278">
        <f t="shared" si="32"/>
        <v>265</v>
      </c>
      <c r="B278" s="7">
        <f t="shared" si="33"/>
        <v>578.89448946515972</v>
      </c>
      <c r="C278" s="3">
        <f t="shared" si="34"/>
        <v>149.83824865936754</v>
      </c>
      <c r="D278" s="7">
        <f t="shared" si="35"/>
        <v>429.05624080579219</v>
      </c>
      <c r="E278" s="4">
        <f t="shared" si="36"/>
        <v>47519.183330191823</v>
      </c>
      <c r="F278" s="4">
        <f t="shared" si="37"/>
        <v>75926.223038459124</v>
      </c>
      <c r="G278" s="4">
        <f t="shared" si="38"/>
        <v>77480.816669808148</v>
      </c>
    </row>
    <row r="279" spans="1:7" x14ac:dyDescent="0.35">
      <c r="A279">
        <f t="shared" si="32"/>
        <v>266</v>
      </c>
      <c r="B279" s="7">
        <f t="shared" si="33"/>
        <v>578.89448946515972</v>
      </c>
      <c r="C279" s="3">
        <f t="shared" si="34"/>
        <v>148.49744790684943</v>
      </c>
      <c r="D279" s="7">
        <f t="shared" si="35"/>
        <v>430.39704155831032</v>
      </c>
      <c r="E279" s="4">
        <f t="shared" si="36"/>
        <v>47088.786288633513</v>
      </c>
      <c r="F279" s="4">
        <f t="shared" si="37"/>
        <v>76074.720486365972</v>
      </c>
      <c r="G279" s="4">
        <f t="shared" si="38"/>
        <v>77911.213711366465</v>
      </c>
    </row>
    <row r="280" spans="1:7" x14ac:dyDescent="0.35">
      <c r="A280">
        <f t="shared" si="32"/>
        <v>267</v>
      </c>
      <c r="B280" s="7">
        <f t="shared" si="33"/>
        <v>578.89448946515972</v>
      </c>
      <c r="C280" s="3">
        <f t="shared" si="34"/>
        <v>147.15245715197972</v>
      </c>
      <c r="D280" s="7">
        <f t="shared" si="35"/>
        <v>431.74203231318</v>
      </c>
      <c r="E280" s="4">
        <f t="shared" si="36"/>
        <v>46657.044256320332</v>
      </c>
      <c r="F280" s="4">
        <f t="shared" si="37"/>
        <v>76221.872943517956</v>
      </c>
      <c r="G280" s="4">
        <f t="shared" si="38"/>
        <v>78342.955743679646</v>
      </c>
    </row>
    <row r="281" spans="1:7" x14ac:dyDescent="0.35">
      <c r="A281">
        <f t="shared" si="32"/>
        <v>268</v>
      </c>
      <c r="B281" s="7">
        <f t="shared" si="33"/>
        <v>578.89448946515972</v>
      </c>
      <c r="C281" s="3">
        <f t="shared" si="34"/>
        <v>145.80326330100104</v>
      </c>
      <c r="D281" s="7">
        <f t="shared" si="35"/>
        <v>433.09122616415868</v>
      </c>
      <c r="E281" s="4">
        <f t="shared" si="36"/>
        <v>46223.953030156175</v>
      </c>
      <c r="F281" s="4">
        <f t="shared" si="37"/>
        <v>76367.676206818956</v>
      </c>
      <c r="G281" s="4">
        <f t="shared" si="38"/>
        <v>78776.04696984381</v>
      </c>
    </row>
    <row r="282" spans="1:7" x14ac:dyDescent="0.35">
      <c r="A282">
        <f t="shared" si="32"/>
        <v>269</v>
      </c>
      <c r="B282" s="7">
        <f t="shared" si="33"/>
        <v>578.89448946515972</v>
      </c>
      <c r="C282" s="3">
        <f t="shared" si="34"/>
        <v>144.44985321923804</v>
      </c>
      <c r="D282" s="7">
        <f t="shared" si="35"/>
        <v>434.44463624592169</v>
      </c>
      <c r="E282" s="4">
        <f t="shared" si="36"/>
        <v>45789.508393910255</v>
      </c>
      <c r="F282" s="4">
        <f t="shared" si="37"/>
        <v>76512.126060038194</v>
      </c>
      <c r="G282" s="4">
        <f t="shared" si="38"/>
        <v>79210.491606089738</v>
      </c>
    </row>
    <row r="283" spans="1:7" x14ac:dyDescent="0.35">
      <c r="A283">
        <f t="shared" si="32"/>
        <v>270</v>
      </c>
      <c r="B283" s="7">
        <f t="shared" si="33"/>
        <v>578.89448946515972</v>
      </c>
      <c r="C283" s="3">
        <f t="shared" si="34"/>
        <v>143.09221373096955</v>
      </c>
      <c r="D283" s="7">
        <f t="shared" si="35"/>
        <v>435.80227573419018</v>
      </c>
      <c r="E283" s="4">
        <f t="shared" si="36"/>
        <v>45353.706118176066</v>
      </c>
      <c r="F283" s="4">
        <f t="shared" si="37"/>
        <v>76655.218273769162</v>
      </c>
      <c r="G283" s="4">
        <f t="shared" si="38"/>
        <v>79646.293881823934</v>
      </c>
    </row>
    <row r="284" spans="1:7" x14ac:dyDescent="0.35">
      <c r="A284">
        <f t="shared" si="32"/>
        <v>271</v>
      </c>
      <c r="B284" s="7">
        <f t="shared" si="33"/>
        <v>578.89448946515972</v>
      </c>
      <c r="C284" s="3">
        <f t="shared" si="34"/>
        <v>141.73033161930019</v>
      </c>
      <c r="D284" s="7">
        <f t="shared" si="35"/>
        <v>437.16415784585956</v>
      </c>
      <c r="E284" s="4">
        <f t="shared" si="36"/>
        <v>44916.541960330207</v>
      </c>
      <c r="F284" s="4">
        <f t="shared" si="37"/>
        <v>76796.948605388461</v>
      </c>
      <c r="G284" s="4">
        <f t="shared" si="38"/>
        <v>80083.4580396698</v>
      </c>
    </row>
    <row r="285" spans="1:7" x14ac:dyDescent="0.35">
      <c r="A285">
        <f t="shared" si="32"/>
        <v>272</v>
      </c>
      <c r="B285" s="7">
        <f t="shared" si="33"/>
        <v>578.89448946515972</v>
      </c>
      <c r="C285" s="3">
        <f t="shared" si="34"/>
        <v>140.36419362603189</v>
      </c>
      <c r="D285" s="7">
        <f t="shared" si="35"/>
        <v>438.5302958391278</v>
      </c>
      <c r="E285" s="4">
        <f t="shared" si="36"/>
        <v>44478.011664491081</v>
      </c>
      <c r="F285" s="4">
        <f t="shared" si="37"/>
        <v>76937.312799014486</v>
      </c>
      <c r="G285" s="4">
        <f t="shared" si="38"/>
        <v>80521.988335508926</v>
      </c>
    </row>
    <row r="286" spans="1:7" x14ac:dyDescent="0.35">
      <c r="A286">
        <f t="shared" si="32"/>
        <v>273</v>
      </c>
      <c r="B286" s="7">
        <f t="shared" si="33"/>
        <v>578.89448946515972</v>
      </c>
      <c r="C286" s="3">
        <f t="shared" si="34"/>
        <v>138.99378645153462</v>
      </c>
      <c r="D286" s="7">
        <f t="shared" si="35"/>
        <v>439.9007030136251</v>
      </c>
      <c r="E286" s="4">
        <f t="shared" si="36"/>
        <v>44038.110961477454</v>
      </c>
      <c r="F286" s="4">
        <f t="shared" si="37"/>
        <v>77076.306585466024</v>
      </c>
      <c r="G286" s="4">
        <f t="shared" si="38"/>
        <v>80961.889038522553</v>
      </c>
    </row>
    <row r="287" spans="1:7" x14ac:dyDescent="0.35">
      <c r="A287">
        <f t="shared" si="32"/>
        <v>274</v>
      </c>
      <c r="B287" s="7">
        <f t="shared" si="33"/>
        <v>578.89448946515972</v>
      </c>
      <c r="C287" s="3">
        <f t="shared" si="34"/>
        <v>137.61909675461703</v>
      </c>
      <c r="D287" s="7">
        <f t="shared" si="35"/>
        <v>441.27539271054269</v>
      </c>
      <c r="E287" s="4">
        <f t="shared" si="36"/>
        <v>43596.83556876691</v>
      </c>
      <c r="F287" s="4">
        <f t="shared" si="37"/>
        <v>77213.925682220637</v>
      </c>
      <c r="G287" s="4">
        <f t="shared" si="38"/>
        <v>81403.16443123309</v>
      </c>
    </row>
    <row r="288" spans="1:7" x14ac:dyDescent="0.35">
      <c r="A288">
        <f t="shared" si="32"/>
        <v>275</v>
      </c>
      <c r="B288" s="7">
        <f t="shared" si="33"/>
        <v>578.89448946515972</v>
      </c>
      <c r="C288" s="3">
        <f t="shared" si="34"/>
        <v>136.24011115239659</v>
      </c>
      <c r="D288" s="7">
        <f t="shared" si="35"/>
        <v>442.65437831276313</v>
      </c>
      <c r="E288" s="4">
        <f t="shared" si="36"/>
        <v>43154.181190454146</v>
      </c>
      <c r="F288" s="4">
        <f t="shared" si="37"/>
        <v>77350.165793373031</v>
      </c>
      <c r="G288" s="4">
        <f t="shared" si="38"/>
        <v>81845.818809545846</v>
      </c>
    </row>
    <row r="289" spans="1:7" x14ac:dyDescent="0.35">
      <c r="A289">
        <f t="shared" si="32"/>
        <v>276</v>
      </c>
      <c r="B289" s="7">
        <f t="shared" si="33"/>
        <v>578.89448946515972</v>
      </c>
      <c r="C289" s="3">
        <f t="shared" si="34"/>
        <v>134.85681622016921</v>
      </c>
      <c r="D289" s="7">
        <f t="shared" si="35"/>
        <v>444.03767324499051</v>
      </c>
      <c r="E289" s="4">
        <f t="shared" si="36"/>
        <v>42710.143517209159</v>
      </c>
      <c r="F289" s="4">
        <f t="shared" si="37"/>
        <v>77485.022609593201</v>
      </c>
      <c r="G289" s="4">
        <f t="shared" si="38"/>
        <v>82289.856482790841</v>
      </c>
    </row>
    <row r="290" spans="1:7" x14ac:dyDescent="0.35">
      <c r="A290">
        <f t="shared" si="32"/>
        <v>277</v>
      </c>
      <c r="B290" s="7">
        <f t="shared" si="33"/>
        <v>578.89448946515972</v>
      </c>
      <c r="C290" s="3">
        <f t="shared" si="34"/>
        <v>133.4691984912786</v>
      </c>
      <c r="D290" s="7">
        <f t="shared" si="35"/>
        <v>445.42529097388115</v>
      </c>
      <c r="E290" s="4">
        <f t="shared" si="36"/>
        <v>42264.71822623528</v>
      </c>
      <c r="F290" s="4">
        <f t="shared" si="37"/>
        <v>77618.49180808448</v>
      </c>
      <c r="G290" s="4">
        <f t="shared" si="38"/>
        <v>82735.281773764727</v>
      </c>
    </row>
    <row r="291" spans="1:7" x14ac:dyDescent="0.35">
      <c r="A291">
        <f t="shared" si="32"/>
        <v>278</v>
      </c>
      <c r="B291" s="7">
        <f t="shared" si="33"/>
        <v>578.89448946515972</v>
      </c>
      <c r="C291" s="3">
        <f t="shared" si="34"/>
        <v>132.07724445698523</v>
      </c>
      <c r="D291" s="7">
        <f t="shared" si="35"/>
        <v>446.8172450081745</v>
      </c>
      <c r="E291" s="4">
        <f t="shared" si="36"/>
        <v>41817.900981227103</v>
      </c>
      <c r="F291" s="4">
        <f t="shared" si="37"/>
        <v>77750.569052541468</v>
      </c>
      <c r="G291" s="4">
        <f t="shared" si="38"/>
        <v>83182.099018772904</v>
      </c>
    </row>
    <row r="292" spans="1:7" x14ac:dyDescent="0.35">
      <c r="A292">
        <f t="shared" si="32"/>
        <v>279</v>
      </c>
      <c r="B292" s="7">
        <f t="shared" si="33"/>
        <v>578.89448946515972</v>
      </c>
      <c r="C292" s="3">
        <f t="shared" si="34"/>
        <v>130.6809405663347</v>
      </c>
      <c r="D292" s="7">
        <f t="shared" si="35"/>
        <v>448.21354889882502</v>
      </c>
      <c r="E292" s="4">
        <f t="shared" si="36"/>
        <v>41369.687432328275</v>
      </c>
      <c r="F292" s="4">
        <f t="shared" si="37"/>
        <v>77881.249993107805</v>
      </c>
      <c r="G292" s="4">
        <f t="shared" si="38"/>
        <v>83630.312567671732</v>
      </c>
    </row>
    <row r="293" spans="1:7" x14ac:dyDescent="0.35">
      <c r="A293">
        <f t="shared" si="32"/>
        <v>280</v>
      </c>
      <c r="B293" s="7">
        <f t="shared" si="33"/>
        <v>578.89448946515972</v>
      </c>
      <c r="C293" s="3">
        <f t="shared" si="34"/>
        <v>129.28027322602586</v>
      </c>
      <c r="D293" s="7">
        <f t="shared" si="35"/>
        <v>449.61421623913384</v>
      </c>
      <c r="E293" s="4">
        <f t="shared" si="36"/>
        <v>40920.073216089142</v>
      </c>
      <c r="F293" s="4">
        <f t="shared" si="37"/>
        <v>78010.530266333837</v>
      </c>
      <c r="G293" s="4">
        <f t="shared" si="38"/>
        <v>84079.926783910865</v>
      </c>
    </row>
    <row r="294" spans="1:7" x14ac:dyDescent="0.35">
      <c r="A294">
        <f t="shared" si="32"/>
        <v>281</v>
      </c>
      <c r="B294" s="7">
        <f t="shared" si="33"/>
        <v>578.89448946515972</v>
      </c>
      <c r="C294" s="3">
        <f t="shared" si="34"/>
        <v>127.87522880027856</v>
      </c>
      <c r="D294" s="7">
        <f t="shared" si="35"/>
        <v>451.01926066488113</v>
      </c>
      <c r="E294" s="4">
        <f t="shared" si="36"/>
        <v>40469.053955424264</v>
      </c>
      <c r="F294" s="4">
        <f t="shared" si="37"/>
        <v>78138.40549513411</v>
      </c>
      <c r="G294" s="4">
        <f t="shared" si="38"/>
        <v>84530.946044575743</v>
      </c>
    </row>
    <row r="295" spans="1:7" x14ac:dyDescent="0.35">
      <c r="A295">
        <f t="shared" si="32"/>
        <v>282</v>
      </c>
      <c r="B295" s="7">
        <f t="shared" si="33"/>
        <v>578.89448946515972</v>
      </c>
      <c r="C295" s="3">
        <f t="shared" si="34"/>
        <v>126.46579361070081</v>
      </c>
      <c r="D295" s="7">
        <f t="shared" si="35"/>
        <v>452.42869585445891</v>
      </c>
      <c r="E295" s="4">
        <f t="shared" si="36"/>
        <v>40016.625259569802</v>
      </c>
      <c r="F295" s="4">
        <f t="shared" si="37"/>
        <v>78264.871288744805</v>
      </c>
      <c r="G295" s="4">
        <f t="shared" si="38"/>
        <v>84983.374740430198</v>
      </c>
    </row>
    <row r="296" spans="1:7" x14ac:dyDescent="0.35">
      <c r="A296">
        <f t="shared" si="32"/>
        <v>283</v>
      </c>
      <c r="B296" s="7">
        <f t="shared" si="33"/>
        <v>578.89448946515972</v>
      </c>
      <c r="C296" s="3">
        <f t="shared" si="34"/>
        <v>125.05195393615563</v>
      </c>
      <c r="D296" s="7">
        <f t="shared" si="35"/>
        <v>453.84253552900407</v>
      </c>
      <c r="E296" s="4">
        <f t="shared" si="36"/>
        <v>39562.782724040801</v>
      </c>
      <c r="F296" s="4">
        <f t="shared" si="37"/>
        <v>78389.923242680961</v>
      </c>
      <c r="G296" s="4">
        <f t="shared" si="38"/>
        <v>85437.217275959207</v>
      </c>
    </row>
    <row r="297" spans="1:7" x14ac:dyDescent="0.35">
      <c r="A297">
        <f t="shared" si="32"/>
        <v>284</v>
      </c>
      <c r="B297" s="7">
        <f t="shared" si="33"/>
        <v>578.89448946515972</v>
      </c>
      <c r="C297" s="3">
        <f t="shared" si="34"/>
        <v>123.6336960126275</v>
      </c>
      <c r="D297" s="7">
        <f t="shared" si="35"/>
        <v>455.2607934525322</v>
      </c>
      <c r="E297" s="4">
        <f t="shared" si="36"/>
        <v>39107.521930588271</v>
      </c>
      <c r="F297" s="4">
        <f t="shared" si="37"/>
        <v>78513.556938693582</v>
      </c>
      <c r="G297" s="4">
        <f t="shared" si="38"/>
        <v>85892.478069411736</v>
      </c>
    </row>
    <row r="298" spans="1:7" x14ac:dyDescent="0.35">
      <c r="A298">
        <f t="shared" si="32"/>
        <v>285</v>
      </c>
      <c r="B298" s="7">
        <f t="shared" si="33"/>
        <v>578.89448946515972</v>
      </c>
      <c r="C298" s="3">
        <f t="shared" si="34"/>
        <v>122.21100603308834</v>
      </c>
      <c r="D298" s="7">
        <f t="shared" si="35"/>
        <v>456.6834834320714</v>
      </c>
      <c r="E298" s="4">
        <f t="shared" si="36"/>
        <v>38650.838447156202</v>
      </c>
      <c r="F298" s="4">
        <f t="shared" si="37"/>
        <v>78635.767944726671</v>
      </c>
      <c r="G298" s="4">
        <f t="shared" si="38"/>
        <v>86349.161552843812</v>
      </c>
    </row>
    <row r="299" spans="1:7" x14ac:dyDescent="0.35">
      <c r="A299">
        <f t="shared" si="32"/>
        <v>286</v>
      </c>
      <c r="B299" s="7">
        <f t="shared" si="33"/>
        <v>578.89448946515972</v>
      </c>
      <c r="C299" s="3">
        <f t="shared" si="34"/>
        <v>120.78387014736312</v>
      </c>
      <c r="D299" s="7">
        <f t="shared" si="35"/>
        <v>458.11061931779659</v>
      </c>
      <c r="E299" s="4">
        <f t="shared" si="36"/>
        <v>38192.727827838404</v>
      </c>
      <c r="F299" s="4">
        <f t="shared" si="37"/>
        <v>78756.551814874038</v>
      </c>
      <c r="G299" s="4">
        <f t="shared" si="38"/>
        <v>86807.272172161611</v>
      </c>
    </row>
    <row r="300" spans="1:7" x14ac:dyDescent="0.35">
      <c r="A300">
        <f t="shared" si="32"/>
        <v>287</v>
      </c>
      <c r="B300" s="7">
        <f t="shared" si="33"/>
        <v>578.89448946515972</v>
      </c>
      <c r="C300" s="3">
        <f t="shared" si="34"/>
        <v>119.35227446199501</v>
      </c>
      <c r="D300" s="7">
        <f t="shared" si="35"/>
        <v>459.5422150031647</v>
      </c>
      <c r="E300" s="4">
        <f t="shared" si="36"/>
        <v>37733.185612835237</v>
      </c>
      <c r="F300" s="4">
        <f t="shared" si="37"/>
        <v>78875.904089336036</v>
      </c>
      <c r="G300" s="4">
        <f t="shared" si="38"/>
        <v>87266.814387164777</v>
      </c>
    </row>
    <row r="301" spans="1:7" x14ac:dyDescent="0.35">
      <c r="A301">
        <f t="shared" si="32"/>
        <v>288</v>
      </c>
      <c r="B301" s="7">
        <f t="shared" si="33"/>
        <v>578.89448946515972</v>
      </c>
      <c r="C301" s="3">
        <f t="shared" si="34"/>
        <v>117.91620504011011</v>
      </c>
      <c r="D301" s="7">
        <f t="shared" si="35"/>
        <v>460.97828442504959</v>
      </c>
      <c r="E301" s="4">
        <f t="shared" si="36"/>
        <v>37272.207328410186</v>
      </c>
      <c r="F301" s="4">
        <f t="shared" si="37"/>
        <v>78993.820294376143</v>
      </c>
      <c r="G301" s="4">
        <f t="shared" si="38"/>
        <v>87727.792671589821</v>
      </c>
    </row>
    <row r="302" spans="1:7" x14ac:dyDescent="0.35">
      <c r="A302">
        <f t="shared" si="32"/>
        <v>289</v>
      </c>
      <c r="B302" s="7">
        <f t="shared" si="33"/>
        <v>578.89448946515972</v>
      </c>
      <c r="C302" s="3">
        <f t="shared" si="34"/>
        <v>116.47564790128182</v>
      </c>
      <c r="D302" s="7">
        <f t="shared" si="35"/>
        <v>462.41884156387789</v>
      </c>
      <c r="E302" s="4">
        <f t="shared" si="36"/>
        <v>36809.788486846308</v>
      </c>
      <c r="F302" s="4">
        <f t="shared" si="37"/>
        <v>79110.295942277429</v>
      </c>
      <c r="G302" s="4">
        <f t="shared" si="38"/>
        <v>88190.211513153699</v>
      </c>
    </row>
    <row r="303" spans="1:7" x14ac:dyDescent="0.35">
      <c r="A303">
        <f t="shared" si="32"/>
        <v>290</v>
      </c>
      <c r="B303" s="7">
        <f t="shared" si="33"/>
        <v>578.89448946515972</v>
      </c>
      <c r="C303" s="3">
        <f t="shared" si="34"/>
        <v>115.0305890213947</v>
      </c>
      <c r="D303" s="7">
        <f t="shared" si="35"/>
        <v>463.86390044376503</v>
      </c>
      <c r="E303" s="4">
        <f t="shared" si="36"/>
        <v>36345.924586402543</v>
      </c>
      <c r="F303" s="4">
        <f t="shared" si="37"/>
        <v>79225.326531298822</v>
      </c>
      <c r="G303" s="4">
        <f t="shared" si="38"/>
        <v>88654.075413597471</v>
      </c>
    </row>
    <row r="304" spans="1:7" x14ac:dyDescent="0.35">
      <c r="A304">
        <f t="shared" si="32"/>
        <v>291</v>
      </c>
      <c r="B304" s="7">
        <f t="shared" si="33"/>
        <v>578.89448946515972</v>
      </c>
      <c r="C304" s="3">
        <f t="shared" si="34"/>
        <v>113.58101433250793</v>
      </c>
      <c r="D304" s="7">
        <f t="shared" si="35"/>
        <v>465.31347513265177</v>
      </c>
      <c r="E304" s="4">
        <f t="shared" si="36"/>
        <v>35880.611111269893</v>
      </c>
      <c r="F304" s="4">
        <f t="shared" si="37"/>
        <v>79338.907545631329</v>
      </c>
      <c r="G304" s="4">
        <f t="shared" si="38"/>
        <v>89119.388888730129</v>
      </c>
    </row>
    <row r="305" spans="1:7" x14ac:dyDescent="0.35">
      <c r="A305">
        <f t="shared" si="32"/>
        <v>292</v>
      </c>
      <c r="B305" s="7">
        <f t="shared" si="33"/>
        <v>578.89448946515972</v>
      </c>
      <c r="C305" s="3">
        <f t="shared" si="34"/>
        <v>112.12690972271841</v>
      </c>
      <c r="D305" s="7">
        <f t="shared" si="35"/>
        <v>466.76757974244128</v>
      </c>
      <c r="E305" s="4">
        <f t="shared" si="36"/>
        <v>35413.843531527455</v>
      </c>
      <c r="F305" s="4">
        <f t="shared" si="37"/>
        <v>79451.034455354049</v>
      </c>
      <c r="G305" s="4">
        <f t="shared" si="38"/>
        <v>89586.156468472574</v>
      </c>
    </row>
    <row r="306" spans="1:7" x14ac:dyDescent="0.35">
      <c r="A306">
        <f t="shared" si="32"/>
        <v>293</v>
      </c>
      <c r="B306" s="7">
        <f t="shared" si="33"/>
        <v>578.89448946515972</v>
      </c>
      <c r="C306" s="3">
        <f t="shared" si="34"/>
        <v>110.66826103602328</v>
      </c>
      <c r="D306" s="7">
        <f t="shared" si="35"/>
        <v>468.22622842913643</v>
      </c>
      <c r="E306" s="4">
        <f t="shared" si="36"/>
        <v>34945.617303098319</v>
      </c>
      <c r="F306" s="4">
        <f t="shared" si="37"/>
        <v>79561.702716390078</v>
      </c>
      <c r="G306" s="4">
        <f t="shared" si="38"/>
        <v>90054.38269690171</v>
      </c>
    </row>
    <row r="307" spans="1:7" x14ac:dyDescent="0.35">
      <c r="A307">
        <f t="shared" si="32"/>
        <v>294</v>
      </c>
      <c r="B307" s="7">
        <f t="shared" si="33"/>
        <v>578.89448946515972</v>
      </c>
      <c r="C307" s="3">
        <f t="shared" si="34"/>
        <v>109.20505407218224</v>
      </c>
      <c r="D307" s="7">
        <f t="shared" si="35"/>
        <v>469.68943539297749</v>
      </c>
      <c r="E307" s="4">
        <f t="shared" si="36"/>
        <v>34475.927867705344</v>
      </c>
      <c r="F307" s="4">
        <f t="shared" si="37"/>
        <v>79670.907770462261</v>
      </c>
      <c r="G307" s="4">
        <f t="shared" si="38"/>
        <v>90524.072132294692</v>
      </c>
    </row>
    <row r="308" spans="1:7" x14ac:dyDescent="0.35">
      <c r="A308">
        <f t="shared" si="32"/>
        <v>295</v>
      </c>
      <c r="B308" s="7">
        <f t="shared" si="33"/>
        <v>578.89448946515972</v>
      </c>
      <c r="C308" s="3">
        <f t="shared" si="34"/>
        <v>107.73727458657919</v>
      </c>
      <c r="D308" s="7">
        <f t="shared" si="35"/>
        <v>471.15721487858053</v>
      </c>
      <c r="E308" s="4">
        <f t="shared" si="36"/>
        <v>34004.770652826766</v>
      </c>
      <c r="F308" s="4">
        <f t="shared" si="37"/>
        <v>79778.645045048834</v>
      </c>
      <c r="G308" s="4">
        <f t="shared" si="38"/>
        <v>90995.22934717327</v>
      </c>
    </row>
    <row r="309" spans="1:7" x14ac:dyDescent="0.35">
      <c r="A309">
        <f t="shared" si="32"/>
        <v>296</v>
      </c>
      <c r="B309" s="7">
        <f t="shared" si="33"/>
        <v>578.89448946515972</v>
      </c>
      <c r="C309" s="3">
        <f t="shared" si="34"/>
        <v>106.26490829008364</v>
      </c>
      <c r="D309" s="7">
        <f t="shared" si="35"/>
        <v>472.62958117507605</v>
      </c>
      <c r="E309" s="4">
        <f t="shared" si="36"/>
        <v>33532.141071651691</v>
      </c>
      <c r="F309" s="4">
        <f t="shared" si="37"/>
        <v>79884.909953338924</v>
      </c>
      <c r="G309" s="4">
        <f t="shared" si="38"/>
        <v>91467.858928348345</v>
      </c>
    </row>
    <row r="310" spans="1:7" x14ac:dyDescent="0.35">
      <c r="A310">
        <f t="shared" ref="A310:A314" si="39">A309+1</f>
        <v>297</v>
      </c>
      <c r="B310" s="7">
        <f t="shared" ref="B310:B314" si="40">E$6</f>
        <v>578.89448946515972</v>
      </c>
      <c r="C310" s="3">
        <f t="shared" ref="C310:C314" si="41">E309*(B$10/B$9)</f>
        <v>104.78794084891153</v>
      </c>
      <c r="D310" s="7">
        <f t="shared" ref="D310:D314" si="42">B310-C310</f>
        <v>474.10654861624818</v>
      </c>
      <c r="E310" s="4">
        <f t="shared" ref="E310:E314" si="43">E309-D310</f>
        <v>33058.034523035443</v>
      </c>
      <c r="F310" s="4">
        <f t="shared" ref="F310:F314" si="44">F309+C310</f>
        <v>79989.697894187833</v>
      </c>
      <c r="G310" s="4">
        <f t="shared" ref="G310:G314" si="45">G309+D310</f>
        <v>91941.9654769646</v>
      </c>
    </row>
    <row r="311" spans="1:7" x14ac:dyDescent="0.35">
      <c r="A311">
        <f t="shared" si="39"/>
        <v>298</v>
      </c>
      <c r="B311" s="7">
        <f t="shared" si="40"/>
        <v>578.89448946515972</v>
      </c>
      <c r="C311" s="3">
        <f t="shared" si="41"/>
        <v>103.30635788448575</v>
      </c>
      <c r="D311" s="7">
        <f t="shared" si="42"/>
        <v>475.58813158067397</v>
      </c>
      <c r="E311" s="4">
        <f t="shared" si="43"/>
        <v>32582.44639145477</v>
      </c>
      <c r="F311" s="4">
        <f t="shared" si="44"/>
        <v>80093.004252072322</v>
      </c>
      <c r="G311" s="4">
        <f t="shared" si="45"/>
        <v>92417.553608545277</v>
      </c>
    </row>
    <row r="312" spans="1:7" x14ac:dyDescent="0.35">
      <c r="A312">
        <f t="shared" si="39"/>
        <v>299</v>
      </c>
      <c r="B312" s="7">
        <f t="shared" si="40"/>
        <v>578.89448946515972</v>
      </c>
      <c r="C312" s="3">
        <f t="shared" si="41"/>
        <v>101.82014497329615</v>
      </c>
      <c r="D312" s="7">
        <f t="shared" si="42"/>
        <v>477.0743444918636</v>
      </c>
      <c r="E312" s="4">
        <f t="shared" si="43"/>
        <v>32105.372046962908</v>
      </c>
      <c r="F312" s="4">
        <f t="shared" si="44"/>
        <v>80194.824397045624</v>
      </c>
      <c r="G312" s="4">
        <f t="shared" si="45"/>
        <v>92894.627953037139</v>
      </c>
    </row>
    <row r="313" spans="1:7" x14ac:dyDescent="0.35">
      <c r="A313">
        <f t="shared" si="39"/>
        <v>300</v>
      </c>
      <c r="B313" s="7">
        <f t="shared" si="40"/>
        <v>578.89448946515972</v>
      </c>
      <c r="C313" s="3">
        <f t="shared" si="41"/>
        <v>100.32928764675908</v>
      </c>
      <c r="D313" s="7">
        <f t="shared" si="42"/>
        <v>478.56520181840062</v>
      </c>
      <c r="E313" s="4">
        <f t="shared" si="43"/>
        <v>31626.806845144507</v>
      </c>
      <c r="F313" s="4">
        <f t="shared" si="44"/>
        <v>80295.153684692385</v>
      </c>
      <c r="G313" s="4">
        <f t="shared" si="45"/>
        <v>93373.193154855544</v>
      </c>
    </row>
    <row r="314" spans="1:7" x14ac:dyDescent="0.35">
      <c r="A314">
        <f t="shared" si="39"/>
        <v>301</v>
      </c>
      <c r="B314" s="7">
        <f t="shared" si="40"/>
        <v>578.89448946515972</v>
      </c>
      <c r="C314" s="3">
        <f t="shared" si="41"/>
        <v>98.833771391076581</v>
      </c>
      <c r="D314" s="7">
        <f t="shared" si="42"/>
        <v>480.06071807408313</v>
      </c>
      <c r="E314" s="4">
        <f t="shared" si="43"/>
        <v>31146.746127070423</v>
      </c>
      <c r="F314" s="4">
        <f t="shared" si="44"/>
        <v>80393.987456083458</v>
      </c>
      <c r="G314" s="4">
        <f t="shared" si="45"/>
        <v>93853.253872929621</v>
      </c>
    </row>
    <row r="315" spans="1:7" x14ac:dyDescent="0.35">
      <c r="A315">
        <f t="shared" ref="A315:A360" si="46">A314+1</f>
        <v>302</v>
      </c>
      <c r="B315" s="7">
        <f t="shared" ref="B315:B360" si="47">E$6</f>
        <v>578.89448946515972</v>
      </c>
      <c r="C315" s="3">
        <f t="shared" ref="C315:C360" si="48">E314*(B$10/B$9)</f>
        <v>97.333581647095059</v>
      </c>
      <c r="D315" s="7">
        <f t="shared" ref="D315:D360" si="49">B315-C315</f>
        <v>481.56090781806466</v>
      </c>
      <c r="E315" s="4">
        <f t="shared" ref="E315:E360" si="50">E314-D315</f>
        <v>30665.185219252358</v>
      </c>
      <c r="F315" s="4">
        <f t="shared" ref="F315:F360" si="51">F314+C315</f>
        <v>80491.321037730551</v>
      </c>
      <c r="G315" s="4">
        <f t="shared" ref="G315:G360" si="52">G314+D315</f>
        <v>94334.814780747693</v>
      </c>
    </row>
    <row r="316" spans="1:7" x14ac:dyDescent="0.35">
      <c r="A316">
        <f t="shared" si="46"/>
        <v>303</v>
      </c>
      <c r="B316" s="7">
        <f t="shared" si="47"/>
        <v>578.89448946515972</v>
      </c>
      <c r="C316" s="3">
        <f t="shared" si="48"/>
        <v>95.828703810163617</v>
      </c>
      <c r="D316" s="7">
        <f t="shared" si="49"/>
        <v>483.06578565499609</v>
      </c>
      <c r="E316" s="4">
        <f t="shared" si="50"/>
        <v>30182.119433597363</v>
      </c>
      <c r="F316" s="4">
        <f t="shared" si="51"/>
        <v>80587.149741540721</v>
      </c>
      <c r="G316" s="4">
        <f t="shared" si="52"/>
        <v>94817.880566402688</v>
      </c>
    </row>
    <row r="317" spans="1:7" x14ac:dyDescent="0.35">
      <c r="A317">
        <f t="shared" si="46"/>
        <v>304</v>
      </c>
      <c r="B317" s="7">
        <f t="shared" si="47"/>
        <v>578.89448946515972</v>
      </c>
      <c r="C317" s="3">
        <f t="shared" si="48"/>
        <v>94.319123229991746</v>
      </c>
      <c r="D317" s="7">
        <f t="shared" si="49"/>
        <v>484.57536623516796</v>
      </c>
      <c r="E317" s="4">
        <f t="shared" si="50"/>
        <v>29697.544067362196</v>
      </c>
      <c r="F317" s="4">
        <f t="shared" si="51"/>
        <v>80681.468864770708</v>
      </c>
      <c r="G317" s="4">
        <f t="shared" si="52"/>
        <v>95302.455932637851</v>
      </c>
    </row>
    <row r="318" spans="1:7" x14ac:dyDescent="0.35">
      <c r="A318">
        <f t="shared" si="46"/>
        <v>305</v>
      </c>
      <c r="B318" s="7">
        <f t="shared" si="47"/>
        <v>578.89448946515972</v>
      </c>
      <c r="C318" s="3">
        <f t="shared" si="48"/>
        <v>92.804825210506849</v>
      </c>
      <c r="D318" s="7">
        <f t="shared" si="49"/>
        <v>486.08966425465286</v>
      </c>
      <c r="E318" s="4">
        <f t="shared" si="50"/>
        <v>29211.454403107542</v>
      </c>
      <c r="F318" s="4">
        <f t="shared" si="51"/>
        <v>80774.273689981215</v>
      </c>
      <c r="G318" s="4">
        <f t="shared" si="52"/>
        <v>95788.545596892509</v>
      </c>
    </row>
    <row r="319" spans="1:7" x14ac:dyDescent="0.35">
      <c r="A319">
        <f t="shared" si="46"/>
        <v>306</v>
      </c>
      <c r="B319" s="7">
        <f t="shared" si="47"/>
        <v>578.89448946515972</v>
      </c>
      <c r="C319" s="3">
        <f t="shared" si="48"/>
        <v>91.285795009711066</v>
      </c>
      <c r="D319" s="7">
        <f t="shared" si="49"/>
        <v>487.60869445544864</v>
      </c>
      <c r="E319" s="4">
        <f t="shared" si="50"/>
        <v>28723.845708652094</v>
      </c>
      <c r="F319" s="4">
        <f t="shared" si="51"/>
        <v>80865.559484990925</v>
      </c>
      <c r="G319" s="4">
        <f t="shared" si="52"/>
        <v>96276.154291347964</v>
      </c>
    </row>
    <row r="320" spans="1:7" x14ac:dyDescent="0.35">
      <c r="A320">
        <f t="shared" si="46"/>
        <v>307</v>
      </c>
      <c r="B320" s="7">
        <f t="shared" si="47"/>
        <v>578.89448946515972</v>
      </c>
      <c r="C320" s="3">
        <f t="shared" si="48"/>
        <v>89.762017839537791</v>
      </c>
      <c r="D320" s="7">
        <f t="shared" si="49"/>
        <v>489.13247162562192</v>
      </c>
      <c r="E320" s="4">
        <f t="shared" si="50"/>
        <v>28234.713237026474</v>
      </c>
      <c r="F320" s="4">
        <f t="shared" si="51"/>
        <v>80955.321502830469</v>
      </c>
      <c r="G320" s="4">
        <f t="shared" si="52"/>
        <v>96765.286762973585</v>
      </c>
    </row>
    <row r="321" spans="1:7" x14ac:dyDescent="0.35">
      <c r="A321">
        <f t="shared" si="46"/>
        <v>308</v>
      </c>
      <c r="B321" s="7">
        <f t="shared" si="47"/>
        <v>578.89448946515972</v>
      </c>
      <c r="C321" s="3">
        <f t="shared" si="48"/>
        <v>88.233478865707724</v>
      </c>
      <c r="D321" s="7">
        <f t="shared" si="49"/>
        <v>490.66101059945197</v>
      </c>
      <c r="E321" s="4">
        <f t="shared" si="50"/>
        <v>27744.052226427022</v>
      </c>
      <c r="F321" s="4">
        <f t="shared" si="51"/>
        <v>81043.554981696172</v>
      </c>
      <c r="G321" s="4">
        <f t="shared" si="52"/>
        <v>97255.947773573032</v>
      </c>
    </row>
    <row r="322" spans="1:7" x14ac:dyDescent="0.35">
      <c r="A322">
        <f t="shared" si="46"/>
        <v>309</v>
      </c>
      <c r="B322" s="7">
        <f t="shared" si="47"/>
        <v>578.89448946515972</v>
      </c>
      <c r="C322" s="3">
        <f t="shared" si="48"/>
        <v>86.700163207584438</v>
      </c>
      <c r="D322" s="7">
        <f t="shared" si="49"/>
        <v>492.19432625757531</v>
      </c>
      <c r="E322" s="4">
        <f t="shared" si="50"/>
        <v>27251.857900169445</v>
      </c>
      <c r="F322" s="4">
        <f t="shared" si="51"/>
        <v>81130.255144903756</v>
      </c>
      <c r="G322" s="4">
        <f t="shared" si="52"/>
        <v>97748.142099830613</v>
      </c>
    </row>
    <row r="323" spans="1:7" x14ac:dyDescent="0.35">
      <c r="A323">
        <f t="shared" si="46"/>
        <v>310</v>
      </c>
      <c r="B323" s="7">
        <f t="shared" si="47"/>
        <v>578.89448946515972</v>
      </c>
      <c r="C323" s="3">
        <f t="shared" si="48"/>
        <v>85.162055938029511</v>
      </c>
      <c r="D323" s="7">
        <f t="shared" si="49"/>
        <v>493.73243352713018</v>
      </c>
      <c r="E323" s="4">
        <f t="shared" si="50"/>
        <v>26758.125466642316</v>
      </c>
      <c r="F323" s="4">
        <f t="shared" si="51"/>
        <v>81215.417200841781</v>
      </c>
      <c r="G323" s="4">
        <f t="shared" si="52"/>
        <v>98241.874533357739</v>
      </c>
    </row>
    <row r="324" spans="1:7" x14ac:dyDescent="0.35">
      <c r="A324">
        <f t="shared" si="46"/>
        <v>311</v>
      </c>
      <c r="B324" s="7">
        <f t="shared" si="47"/>
        <v>578.89448946515972</v>
      </c>
      <c r="C324" s="3">
        <f t="shared" si="48"/>
        <v>83.619142083257231</v>
      </c>
      <c r="D324" s="7">
        <f t="shared" si="49"/>
        <v>495.27534738190252</v>
      </c>
      <c r="E324" s="4">
        <f t="shared" si="50"/>
        <v>26262.850119260413</v>
      </c>
      <c r="F324" s="4">
        <f t="shared" si="51"/>
        <v>81299.036342925043</v>
      </c>
      <c r="G324" s="4">
        <f t="shared" si="52"/>
        <v>98737.149880739642</v>
      </c>
    </row>
    <row r="325" spans="1:7" x14ac:dyDescent="0.35">
      <c r="A325">
        <f t="shared" si="46"/>
        <v>312</v>
      </c>
      <c r="B325" s="7">
        <f t="shared" si="47"/>
        <v>578.89448946515972</v>
      </c>
      <c r="C325" s="3">
        <f t="shared" si="48"/>
        <v>82.071406622688784</v>
      </c>
      <c r="D325" s="7">
        <f t="shared" si="49"/>
        <v>496.82308284247097</v>
      </c>
      <c r="E325" s="4">
        <f t="shared" si="50"/>
        <v>25766.027036417941</v>
      </c>
      <c r="F325" s="4">
        <f t="shared" si="51"/>
        <v>81381.107749547737</v>
      </c>
      <c r="G325" s="4">
        <f t="shared" si="52"/>
        <v>99233.972963582113</v>
      </c>
    </row>
    <row r="326" spans="1:7" x14ac:dyDescent="0.35">
      <c r="A326">
        <f t="shared" si="46"/>
        <v>313</v>
      </c>
      <c r="B326" s="7">
        <f t="shared" si="47"/>
        <v>578.89448946515972</v>
      </c>
      <c r="C326" s="3">
        <f t="shared" si="48"/>
        <v>80.518834488806064</v>
      </c>
      <c r="D326" s="7">
        <f t="shared" si="49"/>
        <v>498.37565497635364</v>
      </c>
      <c r="E326" s="4">
        <f t="shared" si="50"/>
        <v>25267.651381441588</v>
      </c>
      <c r="F326" s="4">
        <f t="shared" si="51"/>
        <v>81461.626584036538</v>
      </c>
      <c r="G326" s="4">
        <f t="shared" si="52"/>
        <v>99732.348618558462</v>
      </c>
    </row>
    <row r="327" spans="1:7" x14ac:dyDescent="0.35">
      <c r="A327">
        <f t="shared" si="46"/>
        <v>314</v>
      </c>
      <c r="B327" s="7">
        <f t="shared" si="47"/>
        <v>578.89448946515972</v>
      </c>
      <c r="C327" s="3">
        <f t="shared" si="48"/>
        <v>78.961410567004961</v>
      </c>
      <c r="D327" s="7">
        <f t="shared" si="49"/>
        <v>499.93307889815475</v>
      </c>
      <c r="E327" s="4">
        <f t="shared" si="50"/>
        <v>24767.718302543435</v>
      </c>
      <c r="F327" s="4">
        <f t="shared" si="51"/>
        <v>81540.587994603542</v>
      </c>
      <c r="G327" s="4">
        <f t="shared" si="52"/>
        <v>100232.28169745662</v>
      </c>
    </row>
    <row r="328" spans="1:7" x14ac:dyDescent="0.35">
      <c r="A328">
        <f t="shared" si="46"/>
        <v>315</v>
      </c>
      <c r="B328" s="7">
        <f t="shared" si="47"/>
        <v>578.89448946515972</v>
      </c>
      <c r="C328" s="3">
        <f t="shared" si="48"/>
        <v>77.399119695448235</v>
      </c>
      <c r="D328" s="7">
        <f t="shared" si="49"/>
        <v>501.49536976971149</v>
      </c>
      <c r="E328" s="4">
        <f t="shared" si="50"/>
        <v>24266.222932773722</v>
      </c>
      <c r="F328" s="4">
        <f t="shared" si="51"/>
        <v>81617.987114298987</v>
      </c>
      <c r="G328" s="4">
        <f t="shared" si="52"/>
        <v>100733.77706722633</v>
      </c>
    </row>
    <row r="329" spans="1:7" x14ac:dyDescent="0.35">
      <c r="A329">
        <f t="shared" si="46"/>
        <v>316</v>
      </c>
      <c r="B329" s="7">
        <f t="shared" si="47"/>
        <v>578.89448946515972</v>
      </c>
      <c r="C329" s="3">
        <f t="shared" si="48"/>
        <v>75.831946664917879</v>
      </c>
      <c r="D329" s="7">
        <f t="shared" si="49"/>
        <v>503.06254280024183</v>
      </c>
      <c r="E329" s="4">
        <f t="shared" si="50"/>
        <v>23763.16038997348</v>
      </c>
      <c r="F329" s="4">
        <f t="shared" si="51"/>
        <v>81693.819060963899</v>
      </c>
      <c r="G329" s="4">
        <f t="shared" si="52"/>
        <v>101236.83961002657</v>
      </c>
    </row>
    <row r="330" spans="1:7" x14ac:dyDescent="0.35">
      <c r="A330">
        <f t="shared" si="46"/>
        <v>317</v>
      </c>
      <c r="B330" s="7">
        <f t="shared" si="47"/>
        <v>578.89448946515972</v>
      </c>
      <c r="C330" s="3">
        <f t="shared" si="48"/>
        <v>74.259876218667117</v>
      </c>
      <c r="D330" s="7">
        <f t="shared" si="49"/>
        <v>504.63461324649262</v>
      </c>
      <c r="E330" s="4">
        <f t="shared" si="50"/>
        <v>23258.525776726987</v>
      </c>
      <c r="F330" s="4">
        <f t="shared" si="51"/>
        <v>81768.078937182567</v>
      </c>
      <c r="G330" s="4">
        <f t="shared" si="52"/>
        <v>101741.47422327306</v>
      </c>
    </row>
    <row r="331" spans="1:7" x14ac:dyDescent="0.35">
      <c r="A331">
        <f t="shared" si="46"/>
        <v>318</v>
      </c>
      <c r="B331" s="7">
        <f t="shared" si="47"/>
        <v>578.89448946515972</v>
      </c>
      <c r="C331" s="3">
        <f t="shared" si="48"/>
        <v>72.682893052271822</v>
      </c>
      <c r="D331" s="7">
        <f t="shared" si="49"/>
        <v>506.2115964128879</v>
      </c>
      <c r="E331" s="4">
        <f t="shared" si="50"/>
        <v>22752.314180314101</v>
      </c>
      <c r="F331" s="4">
        <f t="shared" si="51"/>
        <v>81840.761830234842</v>
      </c>
      <c r="G331" s="4">
        <f t="shared" si="52"/>
        <v>102247.68581968595</v>
      </c>
    </row>
    <row r="332" spans="1:7" x14ac:dyDescent="0.35">
      <c r="A332">
        <f t="shared" si="46"/>
        <v>319</v>
      </c>
      <c r="B332" s="7">
        <f t="shared" si="47"/>
        <v>578.89448946515972</v>
      </c>
      <c r="C332" s="3">
        <f t="shared" si="48"/>
        <v>71.100981813481553</v>
      </c>
      <c r="D332" s="7">
        <f t="shared" si="49"/>
        <v>507.79350765167817</v>
      </c>
      <c r="E332" s="4">
        <f t="shared" si="50"/>
        <v>22244.520672662424</v>
      </c>
      <c r="F332" s="4">
        <f t="shared" si="51"/>
        <v>81911.862812048319</v>
      </c>
      <c r="G332" s="4">
        <f t="shared" si="52"/>
        <v>102755.47932733763</v>
      </c>
    </row>
    <row r="333" spans="1:7" x14ac:dyDescent="0.35">
      <c r="A333">
        <f t="shared" si="46"/>
        <v>320</v>
      </c>
      <c r="B333" s="7">
        <f t="shared" si="47"/>
        <v>578.89448946515972</v>
      </c>
      <c r="C333" s="3">
        <f t="shared" si="48"/>
        <v>69.514127102070063</v>
      </c>
      <c r="D333" s="7">
        <f t="shared" si="49"/>
        <v>509.38036236308966</v>
      </c>
      <c r="E333" s="4">
        <f t="shared" si="50"/>
        <v>21735.140310299335</v>
      </c>
      <c r="F333" s="4">
        <f t="shared" si="51"/>
        <v>81981.376939150388</v>
      </c>
      <c r="G333" s="4">
        <f t="shared" si="52"/>
        <v>103264.85968970072</v>
      </c>
    </row>
    <row r="334" spans="1:7" x14ac:dyDescent="0.35">
      <c r="A334">
        <f t="shared" si="46"/>
        <v>321</v>
      </c>
      <c r="B334" s="7">
        <f t="shared" si="47"/>
        <v>578.89448946515972</v>
      </c>
      <c r="C334" s="3">
        <f t="shared" si="48"/>
        <v>67.92231346968542</v>
      </c>
      <c r="D334" s="7">
        <f t="shared" si="49"/>
        <v>510.97217599547429</v>
      </c>
      <c r="E334" s="4">
        <f t="shared" si="50"/>
        <v>21224.168134303862</v>
      </c>
      <c r="F334" s="4">
        <f t="shared" si="51"/>
        <v>82049.299252620069</v>
      </c>
      <c r="G334" s="4">
        <f t="shared" si="52"/>
        <v>103775.83186569619</v>
      </c>
    </row>
    <row r="335" spans="1:7" x14ac:dyDescent="0.35">
      <c r="A335">
        <f t="shared" si="46"/>
        <v>322</v>
      </c>
      <c r="B335" s="7">
        <f t="shared" si="47"/>
        <v>578.89448946515972</v>
      </c>
      <c r="C335" s="3">
        <f t="shared" si="48"/>
        <v>66.325525419699559</v>
      </c>
      <c r="D335" s="7">
        <f t="shared" si="49"/>
        <v>512.56896404546012</v>
      </c>
      <c r="E335" s="4">
        <f t="shared" si="50"/>
        <v>20711.599170258403</v>
      </c>
      <c r="F335" s="4">
        <f t="shared" si="51"/>
        <v>82115.624778039768</v>
      </c>
      <c r="G335" s="4">
        <f t="shared" si="52"/>
        <v>104288.40082974166</v>
      </c>
    </row>
    <row r="336" spans="1:7" x14ac:dyDescent="0.35">
      <c r="A336">
        <f t="shared" si="46"/>
        <v>323</v>
      </c>
      <c r="B336" s="7">
        <f t="shared" si="47"/>
        <v>578.89448946515972</v>
      </c>
      <c r="C336" s="3">
        <f t="shared" si="48"/>
        <v>64.723747407057502</v>
      </c>
      <c r="D336" s="7">
        <f t="shared" si="49"/>
        <v>514.17074205810218</v>
      </c>
      <c r="E336" s="4">
        <f t="shared" si="50"/>
        <v>20197.428428200303</v>
      </c>
      <c r="F336" s="4">
        <f t="shared" si="51"/>
        <v>82180.348525446825</v>
      </c>
      <c r="G336" s="4">
        <f t="shared" si="52"/>
        <v>104802.57157179977</v>
      </c>
    </row>
    <row r="337" spans="1:7" x14ac:dyDescent="0.35">
      <c r="A337">
        <f t="shared" si="46"/>
        <v>324</v>
      </c>
      <c r="B337" s="7">
        <f t="shared" si="47"/>
        <v>578.89448946515972</v>
      </c>
      <c r="C337" s="3">
        <f t="shared" si="48"/>
        <v>63.11696383812594</v>
      </c>
      <c r="D337" s="7">
        <f t="shared" si="49"/>
        <v>515.77752562703381</v>
      </c>
      <c r="E337" s="4">
        <f t="shared" si="50"/>
        <v>19681.65090257327</v>
      </c>
      <c r="F337" s="4">
        <f t="shared" si="51"/>
        <v>82243.46548928495</v>
      </c>
      <c r="G337" s="4">
        <f t="shared" si="52"/>
        <v>105318.34909742681</v>
      </c>
    </row>
    <row r="338" spans="1:7" x14ac:dyDescent="0.35">
      <c r="A338">
        <f t="shared" si="46"/>
        <v>325</v>
      </c>
      <c r="B338" s="7">
        <f t="shared" si="47"/>
        <v>578.89448946515972</v>
      </c>
      <c r="C338" s="3">
        <f t="shared" si="48"/>
        <v>61.505159070541467</v>
      </c>
      <c r="D338" s="7">
        <f t="shared" si="49"/>
        <v>517.38933039461824</v>
      </c>
      <c r="E338" s="4">
        <f t="shared" si="50"/>
        <v>19164.261572178653</v>
      </c>
      <c r="F338" s="4">
        <f t="shared" si="51"/>
        <v>82304.970648355491</v>
      </c>
      <c r="G338" s="4">
        <f t="shared" si="52"/>
        <v>105835.73842782143</v>
      </c>
    </row>
    <row r="339" spans="1:7" x14ac:dyDescent="0.35">
      <c r="A339">
        <f t="shared" si="46"/>
        <v>326</v>
      </c>
      <c r="B339" s="7">
        <f t="shared" si="47"/>
        <v>578.89448946515972</v>
      </c>
      <c r="C339" s="3">
        <f t="shared" si="48"/>
        <v>59.888317413058289</v>
      </c>
      <c r="D339" s="7">
        <f t="shared" si="49"/>
        <v>519.00617205210142</v>
      </c>
      <c r="E339" s="4">
        <f t="shared" si="50"/>
        <v>18645.255400126553</v>
      </c>
      <c r="F339" s="4">
        <f t="shared" si="51"/>
        <v>82364.858965768552</v>
      </c>
      <c r="G339" s="4">
        <f t="shared" si="52"/>
        <v>106354.74459987353</v>
      </c>
    </row>
    <row r="340" spans="1:7" x14ac:dyDescent="0.35">
      <c r="A340">
        <f t="shared" si="46"/>
        <v>327</v>
      </c>
      <c r="B340" s="7">
        <f t="shared" si="47"/>
        <v>578.89448946515972</v>
      </c>
      <c r="C340" s="3">
        <f t="shared" si="48"/>
        <v>58.26642312539547</v>
      </c>
      <c r="D340" s="7">
        <f t="shared" si="49"/>
        <v>520.62806633976425</v>
      </c>
      <c r="E340" s="4">
        <f t="shared" si="50"/>
        <v>18124.62733378679</v>
      </c>
      <c r="F340" s="4">
        <f t="shared" si="51"/>
        <v>82423.125388893954</v>
      </c>
      <c r="G340" s="4">
        <f t="shared" si="52"/>
        <v>106875.3726662133</v>
      </c>
    </row>
    <row r="341" spans="1:7" x14ac:dyDescent="0.35">
      <c r="A341">
        <f t="shared" si="46"/>
        <v>328</v>
      </c>
      <c r="B341" s="7">
        <f t="shared" si="47"/>
        <v>578.89448946515972</v>
      </c>
      <c r="C341" s="3">
        <f t="shared" si="48"/>
        <v>56.639460418083715</v>
      </c>
      <c r="D341" s="7">
        <f t="shared" si="49"/>
        <v>522.25502904707605</v>
      </c>
      <c r="E341" s="4">
        <f t="shared" si="50"/>
        <v>17602.372304739714</v>
      </c>
      <c r="F341" s="4">
        <f t="shared" si="51"/>
        <v>82479.764849312036</v>
      </c>
      <c r="G341" s="4">
        <f t="shared" si="52"/>
        <v>107397.62769526038</v>
      </c>
    </row>
    <row r="342" spans="1:7" x14ac:dyDescent="0.35">
      <c r="A342">
        <f t="shared" si="46"/>
        <v>329</v>
      </c>
      <c r="B342" s="7">
        <f t="shared" si="47"/>
        <v>578.89448946515972</v>
      </c>
      <c r="C342" s="3">
        <f t="shared" si="48"/>
        <v>55.007413452311603</v>
      </c>
      <c r="D342" s="7">
        <f t="shared" si="49"/>
        <v>523.88707601284807</v>
      </c>
      <c r="E342" s="4">
        <f t="shared" si="50"/>
        <v>17078.485228726866</v>
      </c>
      <c r="F342" s="4">
        <f t="shared" si="51"/>
        <v>82534.772262764352</v>
      </c>
      <c r="G342" s="4">
        <f t="shared" si="52"/>
        <v>107921.51477127323</v>
      </c>
    </row>
    <row r="343" spans="1:7" x14ac:dyDescent="0.35">
      <c r="A343">
        <f t="shared" si="46"/>
        <v>330</v>
      </c>
      <c r="B343" s="7">
        <f t="shared" si="47"/>
        <v>578.89448946515972</v>
      </c>
      <c r="C343" s="3">
        <f t="shared" si="48"/>
        <v>53.370266339771455</v>
      </c>
      <c r="D343" s="7">
        <f t="shared" si="49"/>
        <v>525.52422312538829</v>
      </c>
      <c r="E343" s="4">
        <f t="shared" si="50"/>
        <v>16552.961005601479</v>
      </c>
      <c r="F343" s="4">
        <f t="shared" si="51"/>
        <v>82588.142529104123</v>
      </c>
      <c r="G343" s="4">
        <f t="shared" si="52"/>
        <v>108447.03899439862</v>
      </c>
    </row>
    <row r="344" spans="1:7" x14ac:dyDescent="0.35">
      <c r="A344">
        <f t="shared" si="46"/>
        <v>331</v>
      </c>
      <c r="B344" s="7">
        <f t="shared" si="47"/>
        <v>578.89448946515972</v>
      </c>
      <c r="C344" s="3">
        <f t="shared" si="48"/>
        <v>51.728003142504619</v>
      </c>
      <c r="D344" s="7">
        <f t="shared" si="49"/>
        <v>527.16648632265515</v>
      </c>
      <c r="E344" s="4">
        <f t="shared" si="50"/>
        <v>16025.794519278825</v>
      </c>
      <c r="F344" s="4">
        <f t="shared" si="51"/>
        <v>82639.870532246627</v>
      </c>
      <c r="G344" s="4">
        <f t="shared" si="52"/>
        <v>108974.20548072128</v>
      </c>
    </row>
    <row r="345" spans="1:7" x14ac:dyDescent="0.35">
      <c r="A345">
        <f t="shared" si="46"/>
        <v>332</v>
      </c>
      <c r="B345" s="7">
        <f t="shared" si="47"/>
        <v>578.89448946515972</v>
      </c>
      <c r="C345" s="3">
        <f t="shared" si="48"/>
        <v>50.08060787274632</v>
      </c>
      <c r="D345" s="7">
        <f t="shared" si="49"/>
        <v>528.8138815924134</v>
      </c>
      <c r="E345" s="4">
        <f t="shared" si="50"/>
        <v>15496.980637686411</v>
      </c>
      <c r="F345" s="4">
        <f t="shared" si="51"/>
        <v>82689.951140119374</v>
      </c>
      <c r="G345" s="4">
        <f t="shared" si="52"/>
        <v>109503.0193623137</v>
      </c>
    </row>
    <row r="346" spans="1:7" x14ac:dyDescent="0.35">
      <c r="A346">
        <f t="shared" si="46"/>
        <v>333</v>
      </c>
      <c r="B346" s="7">
        <f t="shared" si="47"/>
        <v>578.89448946515972</v>
      </c>
      <c r="C346" s="3">
        <f t="shared" si="48"/>
        <v>48.428064492770027</v>
      </c>
      <c r="D346" s="7">
        <f t="shared" si="49"/>
        <v>530.46642497238975</v>
      </c>
      <c r="E346" s="4">
        <f t="shared" si="50"/>
        <v>14966.514212714021</v>
      </c>
      <c r="F346" s="4">
        <f t="shared" si="51"/>
        <v>82738.379204612138</v>
      </c>
      <c r="G346" s="4">
        <f t="shared" si="52"/>
        <v>110033.48578728609</v>
      </c>
    </row>
    <row r="347" spans="1:7" x14ac:dyDescent="0.35">
      <c r="A347">
        <f t="shared" si="46"/>
        <v>334</v>
      </c>
      <c r="B347" s="7">
        <f t="shared" si="47"/>
        <v>578.89448946515972</v>
      </c>
      <c r="C347" s="3">
        <f t="shared" si="48"/>
        <v>46.770356914731309</v>
      </c>
      <c r="D347" s="7">
        <f t="shared" si="49"/>
        <v>532.12413255042839</v>
      </c>
      <c r="E347" s="4">
        <f t="shared" si="50"/>
        <v>14434.390080163592</v>
      </c>
      <c r="F347" s="4">
        <f t="shared" si="51"/>
        <v>82785.149561526865</v>
      </c>
      <c r="G347" s="4">
        <f t="shared" si="52"/>
        <v>110565.60991983651</v>
      </c>
    </row>
    <row r="348" spans="1:7" x14ac:dyDescent="0.35">
      <c r="A348">
        <f t="shared" si="46"/>
        <v>335</v>
      </c>
      <c r="B348" s="7">
        <f t="shared" si="47"/>
        <v>578.89448946515972</v>
      </c>
      <c r="C348" s="3">
        <f t="shared" si="48"/>
        <v>45.107469000511223</v>
      </c>
      <c r="D348" s="7">
        <f t="shared" si="49"/>
        <v>533.78702046464855</v>
      </c>
      <c r="E348" s="4">
        <f t="shared" si="50"/>
        <v>13900.603059698944</v>
      </c>
      <c r="F348" s="4">
        <f t="shared" si="51"/>
        <v>82830.257030527369</v>
      </c>
      <c r="G348" s="4">
        <f t="shared" si="52"/>
        <v>111099.39694030116</v>
      </c>
    </row>
    <row r="349" spans="1:7" x14ac:dyDescent="0.35">
      <c r="A349">
        <f t="shared" si="46"/>
        <v>336</v>
      </c>
      <c r="B349" s="7">
        <f t="shared" si="47"/>
        <v>578.89448946515972</v>
      </c>
      <c r="C349" s="3">
        <f t="shared" si="48"/>
        <v>43.439384561559194</v>
      </c>
      <c r="D349" s="7">
        <f t="shared" si="49"/>
        <v>535.4551049036005</v>
      </c>
      <c r="E349" s="4">
        <f t="shared" si="50"/>
        <v>13365.147954795344</v>
      </c>
      <c r="F349" s="4">
        <f t="shared" si="51"/>
        <v>82873.696415088925</v>
      </c>
      <c r="G349" s="4">
        <f t="shared" si="52"/>
        <v>111634.85204520475</v>
      </c>
    </row>
    <row r="350" spans="1:7" x14ac:dyDescent="0.35">
      <c r="A350">
        <f t="shared" si="46"/>
        <v>337</v>
      </c>
      <c r="B350" s="7">
        <f t="shared" si="47"/>
        <v>578.89448946515972</v>
      </c>
      <c r="C350" s="3">
        <f t="shared" si="48"/>
        <v>41.766087358735447</v>
      </c>
      <c r="D350" s="7">
        <f t="shared" si="49"/>
        <v>537.12840210642423</v>
      </c>
      <c r="E350" s="4">
        <f t="shared" si="50"/>
        <v>12828.01955268892</v>
      </c>
      <c r="F350" s="4">
        <f t="shared" si="51"/>
        <v>82915.462502447655</v>
      </c>
      <c r="G350" s="4">
        <f t="shared" si="52"/>
        <v>112171.98044731117</v>
      </c>
    </row>
    <row r="351" spans="1:7" x14ac:dyDescent="0.35">
      <c r="A351">
        <f t="shared" si="46"/>
        <v>338</v>
      </c>
      <c r="B351" s="7">
        <f t="shared" si="47"/>
        <v>578.89448946515972</v>
      </c>
      <c r="C351" s="3">
        <f t="shared" si="48"/>
        <v>40.087561102152875</v>
      </c>
      <c r="D351" s="7">
        <f t="shared" si="49"/>
        <v>538.80692836300682</v>
      </c>
      <c r="E351" s="4">
        <f t="shared" si="50"/>
        <v>12289.212624325914</v>
      </c>
      <c r="F351" s="4">
        <f t="shared" si="51"/>
        <v>82955.550063549803</v>
      </c>
      <c r="G351" s="4">
        <f t="shared" si="52"/>
        <v>112710.78737567418</v>
      </c>
    </row>
    <row r="352" spans="1:7" x14ac:dyDescent="0.35">
      <c r="A352">
        <f t="shared" si="46"/>
        <v>339</v>
      </c>
      <c r="B352" s="7">
        <f t="shared" si="47"/>
        <v>578.89448946515972</v>
      </c>
      <c r="C352" s="3">
        <f t="shared" si="48"/>
        <v>38.403789451018476</v>
      </c>
      <c r="D352" s="7">
        <f t="shared" si="49"/>
        <v>540.49070001414123</v>
      </c>
      <c r="E352" s="4">
        <f t="shared" si="50"/>
        <v>11748.721924311772</v>
      </c>
      <c r="F352" s="4">
        <f t="shared" si="51"/>
        <v>82993.953853000829</v>
      </c>
      <c r="G352" s="4">
        <f t="shared" si="52"/>
        <v>113251.27807568831</v>
      </c>
    </row>
    <row r="353" spans="1:7" x14ac:dyDescent="0.35">
      <c r="A353">
        <f t="shared" si="46"/>
        <v>340</v>
      </c>
      <c r="B353" s="7">
        <f t="shared" si="47"/>
        <v>578.89448946515972</v>
      </c>
      <c r="C353" s="3">
        <f t="shared" si="48"/>
        <v>36.714756013474286</v>
      </c>
      <c r="D353" s="7">
        <f t="shared" si="49"/>
        <v>542.17973345168548</v>
      </c>
      <c r="E353" s="4">
        <f t="shared" si="50"/>
        <v>11206.542190860087</v>
      </c>
      <c r="F353" s="4">
        <f t="shared" si="51"/>
        <v>83030.668609014305</v>
      </c>
      <c r="G353" s="4">
        <f t="shared" si="52"/>
        <v>113793.45780914</v>
      </c>
    </row>
    <row r="354" spans="1:7" x14ac:dyDescent="0.35">
      <c r="A354">
        <f t="shared" si="46"/>
        <v>341</v>
      </c>
      <c r="B354" s="7">
        <f t="shared" si="47"/>
        <v>578.89448946515972</v>
      </c>
      <c r="C354" s="3">
        <f t="shared" si="48"/>
        <v>35.02044434643777</v>
      </c>
      <c r="D354" s="7">
        <f t="shared" si="49"/>
        <v>543.87404511872194</v>
      </c>
      <c r="E354" s="4">
        <f t="shared" si="50"/>
        <v>10662.668145741365</v>
      </c>
      <c r="F354" s="4">
        <f t="shared" si="51"/>
        <v>83065.689053360737</v>
      </c>
      <c r="G354" s="4">
        <f t="shared" si="52"/>
        <v>114337.33185425872</v>
      </c>
    </row>
    <row r="355" spans="1:7" x14ac:dyDescent="0.35">
      <c r="A355">
        <f t="shared" si="46"/>
        <v>342</v>
      </c>
      <c r="B355" s="7">
        <f t="shared" si="47"/>
        <v>578.89448946515972</v>
      </c>
      <c r="C355" s="3">
        <f t="shared" si="48"/>
        <v>33.32083795544176</v>
      </c>
      <c r="D355" s="7">
        <f t="shared" si="49"/>
        <v>545.57365150971793</v>
      </c>
      <c r="E355" s="4">
        <f t="shared" si="50"/>
        <v>10117.094494231647</v>
      </c>
      <c r="F355" s="4">
        <f t="shared" si="51"/>
        <v>83099.009891316178</v>
      </c>
      <c r="G355" s="4">
        <f t="shared" si="52"/>
        <v>114882.90550576845</v>
      </c>
    </row>
    <row r="356" spans="1:7" x14ac:dyDescent="0.35">
      <c r="A356">
        <f t="shared" si="46"/>
        <v>343</v>
      </c>
      <c r="B356" s="7">
        <f t="shared" si="47"/>
        <v>578.89448946515972</v>
      </c>
      <c r="C356" s="3">
        <f t="shared" si="48"/>
        <v>31.615920294473895</v>
      </c>
      <c r="D356" s="7">
        <f t="shared" si="49"/>
        <v>547.27856917068584</v>
      </c>
      <c r="E356" s="4">
        <f t="shared" si="50"/>
        <v>9569.8159250609606</v>
      </c>
      <c r="F356" s="4">
        <f t="shared" si="51"/>
        <v>83130.625811610647</v>
      </c>
      <c r="G356" s="4">
        <f t="shared" si="52"/>
        <v>115430.18407493913</v>
      </c>
    </row>
    <row r="357" spans="1:7" x14ac:dyDescent="0.35">
      <c r="A357">
        <f t="shared" si="46"/>
        <v>344</v>
      </c>
      <c r="B357" s="7">
        <f t="shared" si="47"/>
        <v>578.89448946515972</v>
      </c>
      <c r="C357" s="3">
        <f t="shared" si="48"/>
        <v>29.905674765815498</v>
      </c>
      <c r="D357" s="7">
        <f t="shared" si="49"/>
        <v>548.98881469934418</v>
      </c>
      <c r="E357" s="4">
        <f t="shared" si="50"/>
        <v>9020.8271103616171</v>
      </c>
      <c r="F357" s="4">
        <f t="shared" si="51"/>
        <v>83160.531486376465</v>
      </c>
      <c r="G357" s="4">
        <f t="shared" si="52"/>
        <v>115979.17288963847</v>
      </c>
    </row>
    <row r="358" spans="1:7" x14ac:dyDescent="0.35">
      <c r="A358">
        <f t="shared" si="46"/>
        <v>345</v>
      </c>
      <c r="B358" s="7">
        <f t="shared" si="47"/>
        <v>578.89448946515972</v>
      </c>
      <c r="C358" s="3">
        <f t="shared" si="48"/>
        <v>28.190084719880051</v>
      </c>
      <c r="D358" s="7">
        <f t="shared" si="49"/>
        <v>550.7044047452797</v>
      </c>
      <c r="E358" s="4">
        <f t="shared" si="50"/>
        <v>8470.122705616337</v>
      </c>
      <c r="F358" s="4">
        <f t="shared" si="51"/>
        <v>83188.72157109635</v>
      </c>
      <c r="G358" s="4">
        <f t="shared" si="52"/>
        <v>116529.87729438375</v>
      </c>
    </row>
    <row r="359" spans="1:7" x14ac:dyDescent="0.35">
      <c r="A359">
        <f t="shared" si="46"/>
        <v>346</v>
      </c>
      <c r="B359" s="7">
        <f t="shared" si="47"/>
        <v>578.89448946515972</v>
      </c>
      <c r="C359" s="3">
        <f t="shared" si="48"/>
        <v>26.46913345505105</v>
      </c>
      <c r="D359" s="7">
        <f t="shared" si="49"/>
        <v>552.42535601010866</v>
      </c>
      <c r="E359" s="4">
        <f t="shared" si="50"/>
        <v>7917.6973496062283</v>
      </c>
      <c r="F359" s="4">
        <f t="shared" si="51"/>
        <v>83215.190704551394</v>
      </c>
      <c r="G359" s="4">
        <f t="shared" si="52"/>
        <v>117082.30265039386</v>
      </c>
    </row>
    <row r="360" spans="1:7" x14ac:dyDescent="0.35">
      <c r="A360">
        <f t="shared" si="46"/>
        <v>347</v>
      </c>
      <c r="B360" s="7">
        <f t="shared" si="47"/>
        <v>578.89448946515972</v>
      </c>
      <c r="C360" s="3">
        <f t="shared" si="48"/>
        <v>24.74280421751946</v>
      </c>
      <c r="D360" s="7">
        <f t="shared" si="49"/>
        <v>554.15168524764022</v>
      </c>
      <c r="E360" s="4">
        <f t="shared" si="50"/>
        <v>7363.5456643585876</v>
      </c>
      <c r="F360" s="4">
        <f t="shared" si="51"/>
        <v>83239.933508768911</v>
      </c>
      <c r="G360" s="4">
        <f t="shared" si="52"/>
        <v>117636.45433564149</v>
      </c>
    </row>
    <row r="361" spans="1:7" x14ac:dyDescent="0.35">
      <c r="A361">
        <f t="shared" ref="A361:A371" si="53">A360+1</f>
        <v>348</v>
      </c>
      <c r="B361" s="7">
        <f t="shared" ref="B361:B371" si="54">E$6</f>
        <v>578.89448946515972</v>
      </c>
      <c r="C361" s="3">
        <f t="shared" ref="C361:C371" si="55">E360*(B$10/B$9)</f>
        <v>23.011080201120585</v>
      </c>
      <c r="D361" s="7">
        <f t="shared" ref="D361:D371" si="56">B361-C361</f>
        <v>555.88340926403919</v>
      </c>
      <c r="E361" s="4">
        <f t="shared" ref="E361:E371" si="57">E360-D361</f>
        <v>6807.6622550945485</v>
      </c>
      <c r="F361" s="4">
        <f t="shared" ref="F361:F371" si="58">F360+C361</f>
        <v>83262.944588970029</v>
      </c>
      <c r="G361" s="4">
        <f t="shared" ref="G361:G371" si="59">G360+D361</f>
        <v>118192.33774490554</v>
      </c>
    </row>
    <row r="362" spans="1:7" x14ac:dyDescent="0.35">
      <c r="A362">
        <f t="shared" si="53"/>
        <v>349</v>
      </c>
      <c r="B362" s="7">
        <f t="shared" si="54"/>
        <v>578.89448946515972</v>
      </c>
      <c r="C362" s="3">
        <f t="shared" si="55"/>
        <v>21.273944547170462</v>
      </c>
      <c r="D362" s="7">
        <f t="shared" si="56"/>
        <v>557.62054491798926</v>
      </c>
      <c r="E362" s="4">
        <f t="shared" si="57"/>
        <v>6250.0417101765597</v>
      </c>
      <c r="F362" s="4">
        <f t="shared" si="58"/>
        <v>83284.218533517196</v>
      </c>
      <c r="G362" s="4">
        <f t="shared" si="59"/>
        <v>118749.95828982352</v>
      </c>
    </row>
    <row r="363" spans="1:7" x14ac:dyDescent="0.35">
      <c r="A363">
        <f t="shared" si="53"/>
        <v>350</v>
      </c>
      <c r="B363" s="7">
        <f t="shared" si="54"/>
        <v>578.89448946515972</v>
      </c>
      <c r="C363" s="3">
        <f t="shared" si="55"/>
        <v>19.531380344301748</v>
      </c>
      <c r="D363" s="7">
        <f t="shared" si="56"/>
        <v>559.36310912085798</v>
      </c>
      <c r="E363" s="4">
        <f t="shared" si="57"/>
        <v>5690.6786010557016</v>
      </c>
      <c r="F363" s="4">
        <f t="shared" si="58"/>
        <v>83303.749913861495</v>
      </c>
      <c r="G363" s="4">
        <f t="shared" si="59"/>
        <v>119309.32139894438</v>
      </c>
    </row>
    <row r="364" spans="1:7" x14ac:dyDescent="0.35">
      <c r="A364">
        <f t="shared" si="53"/>
        <v>351</v>
      </c>
      <c r="B364" s="7">
        <f t="shared" si="54"/>
        <v>578.89448946515972</v>
      </c>
      <c r="C364" s="3">
        <f t="shared" si="55"/>
        <v>17.783370628299068</v>
      </c>
      <c r="D364" s="7">
        <f t="shared" si="56"/>
        <v>561.11111883686067</v>
      </c>
      <c r="E364" s="4">
        <f t="shared" si="57"/>
        <v>5129.5674822188412</v>
      </c>
      <c r="F364" s="4">
        <f t="shared" si="58"/>
        <v>83321.533284489793</v>
      </c>
      <c r="G364" s="4">
        <f t="shared" si="59"/>
        <v>119870.43251778124</v>
      </c>
    </row>
    <row r="365" spans="1:7" x14ac:dyDescent="0.35">
      <c r="A365">
        <f t="shared" si="53"/>
        <v>352</v>
      </c>
      <c r="B365" s="7">
        <f t="shared" si="54"/>
        <v>578.89448946515972</v>
      </c>
      <c r="C365" s="3">
        <f t="shared" si="55"/>
        <v>16.029898381933876</v>
      </c>
      <c r="D365" s="7">
        <f t="shared" si="56"/>
        <v>562.86459108322583</v>
      </c>
      <c r="E365" s="4">
        <f t="shared" si="57"/>
        <v>4566.7028911356156</v>
      </c>
      <c r="F365" s="4">
        <f t="shared" si="58"/>
        <v>83337.563182871731</v>
      </c>
      <c r="G365" s="4">
        <f t="shared" si="59"/>
        <v>120433.29710886447</v>
      </c>
    </row>
    <row r="366" spans="1:7" x14ac:dyDescent="0.35">
      <c r="A366">
        <f t="shared" si="53"/>
        <v>353</v>
      </c>
      <c r="B366" s="7">
        <f t="shared" si="54"/>
        <v>578.89448946515972</v>
      </c>
      <c r="C366" s="3">
        <f t="shared" si="55"/>
        <v>14.270946534798798</v>
      </c>
      <c r="D366" s="7">
        <f t="shared" si="56"/>
        <v>564.62354293036094</v>
      </c>
      <c r="E366" s="4">
        <f t="shared" si="57"/>
        <v>4002.0793482052545</v>
      </c>
      <c r="F366" s="4">
        <f t="shared" si="58"/>
        <v>83351.834129406532</v>
      </c>
      <c r="G366" s="4">
        <f t="shared" si="59"/>
        <v>120997.92065179483</v>
      </c>
    </row>
    <row r="367" spans="1:7" x14ac:dyDescent="0.35">
      <c r="A367">
        <f t="shared" si="53"/>
        <v>354</v>
      </c>
      <c r="B367" s="7">
        <f t="shared" si="54"/>
        <v>578.89448946515972</v>
      </c>
      <c r="C367" s="3">
        <f t="shared" si="55"/>
        <v>12.506497963141419</v>
      </c>
      <c r="D367" s="7">
        <f t="shared" si="56"/>
        <v>566.38799150201828</v>
      </c>
      <c r="E367" s="4">
        <f t="shared" si="57"/>
        <v>3435.6913567032361</v>
      </c>
      <c r="F367" s="4">
        <f t="shared" si="58"/>
        <v>83364.340627369675</v>
      </c>
      <c r="G367" s="4">
        <f t="shared" si="59"/>
        <v>121564.30864329686</v>
      </c>
    </row>
    <row r="368" spans="1:7" x14ac:dyDescent="0.35">
      <c r="A368">
        <f t="shared" si="53"/>
        <v>355</v>
      </c>
      <c r="B368" s="7">
        <f t="shared" si="54"/>
        <v>578.89448946515972</v>
      </c>
      <c r="C368" s="3">
        <f t="shared" si="55"/>
        <v>10.736535489697612</v>
      </c>
      <c r="D368" s="7">
        <f t="shared" si="56"/>
        <v>568.15795397546208</v>
      </c>
      <c r="E368" s="4">
        <f t="shared" si="57"/>
        <v>2867.533402727774</v>
      </c>
      <c r="F368" s="4">
        <f t="shared" si="58"/>
        <v>83375.077162859379</v>
      </c>
      <c r="G368" s="4">
        <f t="shared" si="59"/>
        <v>122132.46659727232</v>
      </c>
    </row>
    <row r="369" spans="1:7" x14ac:dyDescent="0.35">
      <c r="A369">
        <f t="shared" si="53"/>
        <v>356</v>
      </c>
      <c r="B369" s="7">
        <f t="shared" si="54"/>
        <v>578.89448946515972</v>
      </c>
      <c r="C369" s="3">
        <f t="shared" si="55"/>
        <v>8.9610418835242935</v>
      </c>
      <c r="D369" s="7">
        <f t="shared" si="56"/>
        <v>569.93344758163539</v>
      </c>
      <c r="E369" s="4">
        <f t="shared" si="57"/>
        <v>2297.5999551461387</v>
      </c>
      <c r="F369" s="4">
        <f t="shared" si="58"/>
        <v>83384.038204742901</v>
      </c>
      <c r="G369" s="4">
        <f t="shared" si="59"/>
        <v>122702.40004485394</v>
      </c>
    </row>
    <row r="370" spans="1:7" x14ac:dyDescent="0.35">
      <c r="A370">
        <f t="shared" si="53"/>
        <v>357</v>
      </c>
      <c r="B370" s="7">
        <f t="shared" si="54"/>
        <v>578.89448946515972</v>
      </c>
      <c r="C370" s="3">
        <f t="shared" si="55"/>
        <v>7.1799998598316828</v>
      </c>
      <c r="D370" s="7">
        <f t="shared" si="56"/>
        <v>571.71448960532803</v>
      </c>
      <c r="E370" s="4">
        <f t="shared" si="57"/>
        <v>1725.8854655408106</v>
      </c>
      <c r="F370" s="4">
        <f t="shared" si="58"/>
        <v>83391.21820460273</v>
      </c>
      <c r="G370" s="4">
        <f t="shared" si="59"/>
        <v>123274.11453445927</v>
      </c>
    </row>
    <row r="371" spans="1:7" x14ac:dyDescent="0.35">
      <c r="A371">
        <f t="shared" si="53"/>
        <v>358</v>
      </c>
      <c r="B371" s="7">
        <f t="shared" si="54"/>
        <v>578.89448946515972</v>
      </c>
      <c r="C371" s="3">
        <f t="shared" si="55"/>
        <v>5.3933920798150323</v>
      </c>
      <c r="D371" s="7">
        <f t="shared" si="56"/>
        <v>573.50109738534468</v>
      </c>
      <c r="E371" s="4">
        <f t="shared" si="57"/>
        <v>1152.3843681554658</v>
      </c>
      <c r="F371" s="4">
        <f t="shared" si="58"/>
        <v>83396.611596682545</v>
      </c>
      <c r="G371" s="4">
        <f t="shared" si="59"/>
        <v>123847.61563184462</v>
      </c>
    </row>
    <row r="372" spans="1:7" x14ac:dyDescent="0.35">
      <c r="A372">
        <f t="shared" ref="A372:A373" si="60">A371+1</f>
        <v>359</v>
      </c>
      <c r="B372" s="7">
        <f t="shared" ref="B372:B373" si="61">E$6</f>
        <v>578.89448946515972</v>
      </c>
      <c r="C372" s="3">
        <f t="shared" ref="C372:C373" si="62">E371*(B$10/B$9)</f>
        <v>3.6012011504858306</v>
      </c>
      <c r="D372" s="7">
        <f t="shared" ref="D372:D373" si="63">B372-C372</f>
        <v>575.29328831467387</v>
      </c>
      <c r="E372" s="4">
        <f t="shared" ref="E372:E373" si="64">E371-D372</f>
        <v>577.09107984079196</v>
      </c>
      <c r="F372" s="4">
        <f t="shared" ref="F372:F373" si="65">F371+C372</f>
        <v>83400.212797833025</v>
      </c>
      <c r="G372" s="4">
        <f t="shared" ref="G372:G373" si="66">G371+D372</f>
        <v>124422.90892015929</v>
      </c>
    </row>
    <row r="373" spans="1:7" x14ac:dyDescent="0.35">
      <c r="A373">
        <f t="shared" si="60"/>
        <v>360</v>
      </c>
      <c r="B373" s="7">
        <f t="shared" si="61"/>
        <v>578.89448946515972</v>
      </c>
      <c r="C373" s="3">
        <f t="shared" si="62"/>
        <v>1.8034096245024747</v>
      </c>
      <c r="D373" s="7">
        <f t="shared" si="63"/>
        <v>577.09107984065724</v>
      </c>
      <c r="E373" s="4">
        <f t="shared" si="64"/>
        <v>1.34718902700115E-10</v>
      </c>
      <c r="F373" s="4">
        <f t="shared" si="65"/>
        <v>83402.01620745752</v>
      </c>
      <c r="G373" s="4">
        <f t="shared" si="66"/>
        <v>124999.99999999994</v>
      </c>
    </row>
    <row r="375" spans="1:7" x14ac:dyDescent="0.35">
      <c r="A375" t="s">
        <v>19</v>
      </c>
      <c r="B375" s="4">
        <f>SUM(B193:B374)</f>
        <v>104779.90259319419</v>
      </c>
      <c r="C375" s="4">
        <f t="shared" ref="C375" si="67">SUM(C193:C374)</f>
        <v>24847.301288619026</v>
      </c>
      <c r="D375" s="4">
        <f t="shared" ref="D375" si="68">SUM(D193:D374)</f>
        <v>79932.601304574811</v>
      </c>
    </row>
  </sheetData>
  <pageMargins left="0.45" right="0.45" top="0.75" bottom="0.75" header="0.3" footer="0.3"/>
  <pageSetup orientation="portrait" r:id="rId1"/>
  <headerFooter>
    <oddHeader>&amp;LName: Sean Gelski&amp;CCIT 110 Principles of CIT- Fall 2020&amp;RDate Printed:&amp;D</oddHeader>
    <oddFooter>&amp;LFile: &amp;F&amp;CPage: &amp;P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Loan</vt:lpstr>
      <vt:lpstr>Amortized</vt:lpstr>
      <vt:lpstr>Car</vt:lpstr>
      <vt:lpstr>School</vt:lpstr>
      <vt:lpstr>Home</vt:lpstr>
      <vt:lpstr>Amortized!Print_Titles</vt:lpstr>
      <vt:lpstr>Car!Print_Titles</vt:lpstr>
      <vt:lpstr>Home!Print_Titles</vt:lpstr>
      <vt:lpstr>Loan!Print_Titles</vt:lpstr>
      <vt:lpstr>School!Print_Titles</vt:lpstr>
    </vt:vector>
  </TitlesOfParts>
  <Company>Loras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R. Gelski</dc:creator>
  <cp:lastModifiedBy>Sean R. Gelski</cp:lastModifiedBy>
  <cp:lastPrinted>2020-09-30T18:32:57Z</cp:lastPrinted>
  <dcterms:created xsi:type="dcterms:W3CDTF">2020-09-30T16:03:36Z</dcterms:created>
  <dcterms:modified xsi:type="dcterms:W3CDTF">2020-10-15T19:18:12Z</dcterms:modified>
</cp:coreProperties>
</file>