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\"/>
    </mc:Choice>
  </mc:AlternateContent>
  <xr:revisionPtr revIDLastSave="0" documentId="14_{E4842EF6-2742-41E4-B7CB-3474F7F626EB}" xr6:coauthVersionLast="36" xr6:coauthVersionMax="36" xr10:uidLastSave="{00000000-0000-0000-0000-000000000000}"/>
  <bookViews>
    <workbookView xWindow="0" yWindow="0" windowWidth="14380" windowHeight="3490" activeTab="1" xr2:uid="{FF8511D7-524B-4CD1-A3A6-63BF99E7A92B}"/>
  </bookViews>
  <sheets>
    <sheet name="Gpa Info" sheetId="1" r:id="rId1"/>
    <sheet name="Course Grades" sheetId="2" r:id="rId2"/>
    <sheet name="Grade Scale" sheetId="3" r:id="rId3"/>
  </sheets>
  <definedNames>
    <definedName name="GradeChart">'Grade Scale'!$A$2:$D$20</definedName>
    <definedName name="GradeScale">'Grade Scale'!$A$2:$D$20</definedName>
    <definedName name="GradeTable">'Grade Scale'!$A$2:$D$19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2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I3" i="2"/>
  <c r="I4" i="2"/>
  <c r="I5" i="2"/>
  <c r="I6" i="2"/>
  <c r="J6" i="2" s="1"/>
  <c r="I7" i="2"/>
  <c r="J7" i="2" s="1"/>
  <c r="I8" i="2"/>
  <c r="I9" i="2"/>
  <c r="J9" i="2" s="1"/>
  <c r="I10" i="2"/>
  <c r="J10" i="2" s="1"/>
  <c r="I11" i="2"/>
  <c r="J11" i="2" s="1"/>
  <c r="I12" i="2"/>
  <c r="I13" i="2"/>
  <c r="I14" i="2"/>
  <c r="J14" i="2" s="1"/>
  <c r="I15" i="2"/>
  <c r="J15" i="2" s="1"/>
  <c r="I16" i="2"/>
  <c r="I17" i="2"/>
  <c r="I18" i="2"/>
  <c r="J18" i="2" s="1"/>
  <c r="I19" i="2"/>
  <c r="J19" i="2" s="1"/>
  <c r="I20" i="2"/>
  <c r="I21" i="2"/>
  <c r="I22" i="2"/>
  <c r="J22" i="2" s="1"/>
  <c r="I23" i="2"/>
  <c r="I24" i="2"/>
  <c r="I25" i="2"/>
  <c r="I26" i="2"/>
  <c r="J26" i="2" s="1"/>
  <c r="I27" i="2"/>
  <c r="I28" i="2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2" i="2"/>
  <c r="H2" i="2"/>
  <c r="J27" i="2"/>
  <c r="J28" i="2"/>
  <c r="J20" i="2"/>
  <c r="J21" i="2"/>
  <c r="J23" i="2"/>
  <c r="J24" i="2"/>
  <c r="J25" i="2"/>
  <c r="J12" i="2"/>
  <c r="J13" i="2"/>
  <c r="J16" i="2"/>
  <c r="J17" i="2"/>
  <c r="J8" i="2"/>
  <c r="J5" i="2"/>
  <c r="J3" i="2" l="1"/>
  <c r="J2" i="2"/>
  <c r="G2" i="3"/>
  <c r="E37" i="2"/>
  <c r="B12" i="1"/>
  <c r="D10" i="1"/>
  <c r="D9" i="1"/>
  <c r="D3" i="1"/>
  <c r="D2" i="1"/>
  <c r="B5" i="1"/>
  <c r="J4" i="2" l="1"/>
  <c r="J37" i="2" s="1"/>
  <c r="H37" i="2"/>
  <c r="G37" i="2"/>
  <c r="D12" i="1"/>
  <c r="C12" i="1" s="1"/>
  <c r="D5" i="1"/>
  <c r="C5" i="1" s="1"/>
  <c r="I37" i="2" l="1"/>
</calcChain>
</file>

<file path=xl/sharedStrings.xml><?xml version="1.0" encoding="utf-8"?>
<sst xmlns="http://schemas.openxmlformats.org/spreadsheetml/2006/main" count="153" uniqueCount="93">
  <si>
    <t>Situation</t>
  </si>
  <si>
    <t>Current</t>
  </si>
  <si>
    <t>Credits</t>
  </si>
  <si>
    <t>GPA</t>
  </si>
  <si>
    <t>If I take</t>
  </si>
  <si>
    <t>What I'd Have</t>
  </si>
  <si>
    <t>Honor Points</t>
  </si>
  <si>
    <t>Goal I'd Like</t>
  </si>
  <si>
    <t>I need to take</t>
  </si>
  <si>
    <t>Seq</t>
  </si>
  <si>
    <t>Num</t>
  </si>
  <si>
    <t>Dept</t>
  </si>
  <si>
    <t>Title</t>
  </si>
  <si>
    <t>Grade</t>
  </si>
  <si>
    <t>LIB</t>
  </si>
  <si>
    <t>CIT</t>
  </si>
  <si>
    <t>PSY</t>
  </si>
  <si>
    <t>A</t>
  </si>
  <si>
    <t>B</t>
  </si>
  <si>
    <t>Grade Pts</t>
  </si>
  <si>
    <t>Totals</t>
  </si>
  <si>
    <t>Honor Pts</t>
  </si>
  <si>
    <t>Letter Grade</t>
  </si>
  <si>
    <t>A-</t>
  </si>
  <si>
    <t>B+</t>
  </si>
  <si>
    <t>B-</t>
  </si>
  <si>
    <t>C+</t>
  </si>
  <si>
    <t>C</t>
  </si>
  <si>
    <t>C-</t>
  </si>
  <si>
    <t>D+</t>
  </si>
  <si>
    <t>D</t>
  </si>
  <si>
    <t>D-</t>
  </si>
  <si>
    <t>F</t>
  </si>
  <si>
    <t>I</t>
  </si>
  <si>
    <t>P</t>
  </si>
  <si>
    <t>W</t>
  </si>
  <si>
    <t>NC</t>
  </si>
  <si>
    <t>AP</t>
  </si>
  <si>
    <t>TR</t>
  </si>
  <si>
    <t>Grade Points</t>
  </si>
  <si>
    <t>My Grade</t>
  </si>
  <si>
    <t>Pts I Earned</t>
  </si>
  <si>
    <t>Attempt</t>
  </si>
  <si>
    <t>Earned</t>
  </si>
  <si>
    <t>Credits Attempted</t>
  </si>
  <si>
    <t>Credits Earned</t>
  </si>
  <si>
    <t>MOI</t>
  </si>
  <si>
    <t>SMG</t>
  </si>
  <si>
    <t>Intro to SMG</t>
  </si>
  <si>
    <t>PHI</t>
  </si>
  <si>
    <t>Logic</t>
  </si>
  <si>
    <t>Public Speaking</t>
  </si>
  <si>
    <t>COM</t>
  </si>
  <si>
    <t>Intro to Mass Com</t>
  </si>
  <si>
    <t>MAT</t>
  </si>
  <si>
    <t>Statistics</t>
  </si>
  <si>
    <t>Seasons of the Sacred</t>
  </si>
  <si>
    <t>ECO</t>
  </si>
  <si>
    <t>Macroeconomic</t>
  </si>
  <si>
    <t>College Writing</t>
  </si>
  <si>
    <t>HIS</t>
  </si>
  <si>
    <t>Forgotten Burial Ground</t>
  </si>
  <si>
    <t>BUS</t>
  </si>
  <si>
    <t>Prin of Manangement</t>
  </si>
  <si>
    <t>Sport and Society</t>
  </si>
  <si>
    <t>Lifespan Development</t>
  </si>
  <si>
    <t>Democracy</t>
  </si>
  <si>
    <t>Managerial Finance</t>
  </si>
  <si>
    <t>BAN</t>
  </si>
  <si>
    <t>Essentials of Analytics</t>
  </si>
  <si>
    <t>Sport Governance</t>
  </si>
  <si>
    <t>Law/Info/Tech Privacy</t>
  </si>
  <si>
    <t>KIN</t>
  </si>
  <si>
    <t>Personal/Community Health</t>
  </si>
  <si>
    <t>HR Management</t>
  </si>
  <si>
    <t>Business Statistics</t>
  </si>
  <si>
    <t>Microeconomics</t>
  </si>
  <si>
    <t>US History to 1877</t>
  </si>
  <si>
    <t>US History since 1865</t>
  </si>
  <si>
    <t>Calc of one variable</t>
  </si>
  <si>
    <t>PHY</t>
  </si>
  <si>
    <t>Elements Physics 1</t>
  </si>
  <si>
    <t>POL</t>
  </si>
  <si>
    <t>Issues in American Politics</t>
  </si>
  <si>
    <t>Introductory Pyschology</t>
  </si>
  <si>
    <t>ACC</t>
  </si>
  <si>
    <t>Managerial Accounting</t>
  </si>
  <si>
    <t>Prin of CIT</t>
  </si>
  <si>
    <t>Western Theater</t>
  </si>
  <si>
    <t>Sports Marketing &amp; Promotions</t>
  </si>
  <si>
    <t>Prin of Marketing</t>
  </si>
  <si>
    <t>Business Law</t>
  </si>
  <si>
    <t>In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</si>
</sst>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23B16-C81A-442E-AF22-91D3C0C1E1E7}">
  <dimension ref="A1:D12"/>
  <sheetViews>
    <sheetView workbookViewId="0">
      <selection activeCell="C10" sqref="C10"/>
    </sheetView>
  </sheetViews>
  <sheetFormatPr defaultRowHeight="14.5" x14ac:dyDescent="0.35"/>
  <cols>
    <col min="1" max="1" width="12.54296875" bestFit="1" customWidth="1"/>
    <col min="4" max="4" width="11.6328125" bestFit="1" customWidth="1"/>
  </cols>
  <sheetData>
    <row r="1" spans="1:4" x14ac:dyDescent="0.35">
      <c r="A1" t="s">
        <v>0</v>
      </c>
      <c r="B1" t="s">
        <v>2</v>
      </c>
      <c r="C1" t="s">
        <v>3</v>
      </c>
      <c r="D1" t="s">
        <v>6</v>
      </c>
    </row>
    <row r="2" spans="1:4" x14ac:dyDescent="0.35">
      <c r="A2" t="s">
        <v>1</v>
      </c>
      <c r="B2">
        <v>90</v>
      </c>
      <c r="C2">
        <v>3.93</v>
      </c>
      <c r="D2">
        <f>C2*B2</f>
        <v>353.7</v>
      </c>
    </row>
    <row r="3" spans="1:4" x14ac:dyDescent="0.35">
      <c r="A3" t="s">
        <v>4</v>
      </c>
      <c r="B3">
        <v>15</v>
      </c>
      <c r="C3" s="2">
        <v>4</v>
      </c>
      <c r="D3">
        <f>C3*B3</f>
        <v>60</v>
      </c>
    </row>
    <row r="5" spans="1:4" x14ac:dyDescent="0.35">
      <c r="A5" t="s">
        <v>5</v>
      </c>
      <c r="B5">
        <f>SUM(B2,B3)</f>
        <v>105</v>
      </c>
      <c r="C5" s="3">
        <f>D5/B5</f>
        <v>3.94</v>
      </c>
      <c r="D5">
        <f>SUM(D2:D4)</f>
        <v>413.7</v>
      </c>
    </row>
    <row r="8" spans="1:4" x14ac:dyDescent="0.35">
      <c r="A8" t="s">
        <v>0</v>
      </c>
      <c r="B8" t="s">
        <v>2</v>
      </c>
      <c r="C8" t="s">
        <v>3</v>
      </c>
      <c r="D8" t="s">
        <v>6</v>
      </c>
    </row>
    <row r="9" spans="1:4" x14ac:dyDescent="0.35">
      <c r="A9" t="s">
        <v>1</v>
      </c>
      <c r="B9">
        <v>90</v>
      </c>
      <c r="C9">
        <v>3.93</v>
      </c>
      <c r="D9">
        <f>C9*B9</f>
        <v>353.7</v>
      </c>
    </row>
    <row r="10" spans="1:4" x14ac:dyDescent="0.35">
      <c r="A10" t="s">
        <v>7</v>
      </c>
      <c r="B10">
        <v>120</v>
      </c>
      <c r="C10" s="2">
        <v>3.9</v>
      </c>
      <c r="D10">
        <f>C10*B10</f>
        <v>468</v>
      </c>
    </row>
    <row r="12" spans="1:4" x14ac:dyDescent="0.35">
      <c r="A12" t="s">
        <v>8</v>
      </c>
      <c r="B12">
        <f>B10-B9</f>
        <v>30</v>
      </c>
      <c r="C12" s="3">
        <f>D12/B12</f>
        <v>3.8100000000000005</v>
      </c>
      <c r="D12">
        <f>D10-D9</f>
        <v>114.30000000000001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34D4C-D5C4-4F0C-910B-621657CDDA77}">
  <dimension ref="A1:J3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4" max="4" width="27.26953125" bestFit="1" customWidth="1"/>
    <col min="6" max="6" width="10" bestFit="1" customWidth="1"/>
    <col min="7" max="7" width="16.08984375" bestFit="1" customWidth="1"/>
    <col min="8" max="8" width="13.08984375" bestFit="1" customWidth="1"/>
  </cols>
  <sheetData>
    <row r="1" spans="1:10" x14ac:dyDescent="0.35">
      <c r="A1" t="s">
        <v>9</v>
      </c>
      <c r="B1" t="s">
        <v>11</v>
      </c>
      <c r="C1" t="s">
        <v>10</v>
      </c>
      <c r="D1" t="s">
        <v>12</v>
      </c>
      <c r="E1" t="s">
        <v>2</v>
      </c>
      <c r="F1" t="s">
        <v>13</v>
      </c>
      <c r="G1" t="s">
        <v>44</v>
      </c>
      <c r="H1" t="s">
        <v>45</v>
      </c>
      <c r="I1" t="s">
        <v>19</v>
      </c>
      <c r="J1" t="s">
        <v>21</v>
      </c>
    </row>
    <row r="2" spans="1:10" x14ac:dyDescent="0.35">
      <c r="A2">
        <v>1</v>
      </c>
      <c r="B2" t="s">
        <v>14</v>
      </c>
      <c r="C2">
        <v>100</v>
      </c>
      <c r="D2" t="s">
        <v>46</v>
      </c>
      <c r="E2">
        <v>3</v>
      </c>
      <c r="F2" t="s">
        <v>17</v>
      </c>
      <c r="G2">
        <f t="shared" ref="G2:G35" si="0">VLOOKUP($F2,GradeChart,2,FALSE)*E2</f>
        <v>3</v>
      </c>
      <c r="H2">
        <f t="shared" ref="H2:H35" si="1">VLOOKUP($F2,GradeChart,3,FALSE)*E2</f>
        <v>3</v>
      </c>
      <c r="I2">
        <f t="shared" ref="I2:I35" si="2">VLOOKUP($F2,GradeChart,4,FALSE)</f>
        <v>4</v>
      </c>
      <c r="J2">
        <f>I2*E2</f>
        <v>12</v>
      </c>
    </row>
    <row r="3" spans="1:10" x14ac:dyDescent="0.35">
      <c r="A3">
        <v>2</v>
      </c>
      <c r="B3" t="s">
        <v>47</v>
      </c>
      <c r="C3">
        <v>150</v>
      </c>
      <c r="D3" t="s">
        <v>48</v>
      </c>
      <c r="E3">
        <v>3</v>
      </c>
      <c r="F3" t="s">
        <v>17</v>
      </c>
      <c r="G3">
        <f t="shared" si="0"/>
        <v>3</v>
      </c>
      <c r="H3">
        <f t="shared" si="1"/>
        <v>3</v>
      </c>
      <c r="I3">
        <f t="shared" si="2"/>
        <v>4</v>
      </c>
      <c r="J3">
        <f t="shared" ref="J3:J4" si="3">I3*E3</f>
        <v>12</v>
      </c>
    </row>
    <row r="4" spans="1:10" x14ac:dyDescent="0.35">
      <c r="A4">
        <v>3</v>
      </c>
      <c r="B4" t="s">
        <v>49</v>
      </c>
      <c r="C4">
        <v>150</v>
      </c>
      <c r="D4" t="s">
        <v>50</v>
      </c>
      <c r="E4">
        <v>3</v>
      </c>
      <c r="F4" t="s">
        <v>17</v>
      </c>
      <c r="G4">
        <f t="shared" si="0"/>
        <v>3</v>
      </c>
      <c r="H4">
        <f t="shared" si="1"/>
        <v>3</v>
      </c>
      <c r="I4">
        <f t="shared" si="2"/>
        <v>4</v>
      </c>
      <c r="J4">
        <f t="shared" si="3"/>
        <v>12</v>
      </c>
    </row>
    <row r="5" spans="1:10" x14ac:dyDescent="0.35">
      <c r="A5">
        <v>4</v>
      </c>
      <c r="B5" t="s">
        <v>14</v>
      </c>
      <c r="C5">
        <v>110</v>
      </c>
      <c r="D5" t="s">
        <v>51</v>
      </c>
      <c r="E5">
        <v>3</v>
      </c>
      <c r="F5" t="s">
        <v>17</v>
      </c>
      <c r="G5">
        <f t="shared" si="0"/>
        <v>3</v>
      </c>
      <c r="H5">
        <f t="shared" si="1"/>
        <v>3</v>
      </c>
      <c r="I5">
        <f t="shared" si="2"/>
        <v>4</v>
      </c>
      <c r="J5">
        <f>I5*E5</f>
        <v>12</v>
      </c>
    </row>
    <row r="6" spans="1:10" x14ac:dyDescent="0.35">
      <c r="A6">
        <v>5</v>
      </c>
      <c r="B6" t="s">
        <v>52</v>
      </c>
      <c r="C6">
        <v>131</v>
      </c>
      <c r="D6" t="s">
        <v>53</v>
      </c>
      <c r="E6">
        <v>3</v>
      </c>
      <c r="F6" t="s">
        <v>17</v>
      </c>
      <c r="G6">
        <f t="shared" si="0"/>
        <v>3</v>
      </c>
      <c r="H6">
        <f t="shared" si="1"/>
        <v>3</v>
      </c>
      <c r="I6">
        <f t="shared" si="2"/>
        <v>4</v>
      </c>
      <c r="J6">
        <f t="shared" ref="J6:J11" si="4">I6*E6</f>
        <v>12</v>
      </c>
    </row>
    <row r="7" spans="1:10" x14ac:dyDescent="0.35">
      <c r="A7">
        <v>6</v>
      </c>
      <c r="B7" t="s">
        <v>54</v>
      </c>
      <c r="C7">
        <v>115</v>
      </c>
      <c r="D7" t="s">
        <v>55</v>
      </c>
      <c r="E7">
        <v>4</v>
      </c>
      <c r="F7" t="s">
        <v>17</v>
      </c>
      <c r="G7">
        <f t="shared" si="0"/>
        <v>4</v>
      </c>
      <c r="H7">
        <f t="shared" si="1"/>
        <v>4</v>
      </c>
      <c r="I7">
        <f t="shared" si="2"/>
        <v>4</v>
      </c>
      <c r="J7">
        <f t="shared" si="4"/>
        <v>16</v>
      </c>
    </row>
    <row r="8" spans="1:10" x14ac:dyDescent="0.35">
      <c r="A8">
        <v>7</v>
      </c>
      <c r="B8" t="s">
        <v>14</v>
      </c>
      <c r="C8">
        <v>130</v>
      </c>
      <c r="D8" t="s">
        <v>56</v>
      </c>
      <c r="E8">
        <v>3</v>
      </c>
      <c r="F8" t="s">
        <v>17</v>
      </c>
      <c r="G8">
        <f t="shared" si="0"/>
        <v>3</v>
      </c>
      <c r="H8">
        <f t="shared" si="1"/>
        <v>3</v>
      </c>
      <c r="I8">
        <f t="shared" si="2"/>
        <v>4</v>
      </c>
      <c r="J8">
        <f t="shared" si="4"/>
        <v>12</v>
      </c>
    </row>
    <row r="9" spans="1:10" x14ac:dyDescent="0.35">
      <c r="A9">
        <v>8</v>
      </c>
      <c r="B9" t="s">
        <v>57</v>
      </c>
      <c r="C9">
        <v>222</v>
      </c>
      <c r="D9" t="s">
        <v>58</v>
      </c>
      <c r="E9">
        <v>3</v>
      </c>
      <c r="F9" t="s">
        <v>17</v>
      </c>
      <c r="G9">
        <f t="shared" si="0"/>
        <v>3</v>
      </c>
      <c r="H9">
        <f t="shared" si="1"/>
        <v>3</v>
      </c>
      <c r="I9">
        <f t="shared" si="2"/>
        <v>4</v>
      </c>
      <c r="J9">
        <f t="shared" si="4"/>
        <v>12</v>
      </c>
    </row>
    <row r="10" spans="1:10" x14ac:dyDescent="0.35">
      <c r="A10">
        <v>9</v>
      </c>
      <c r="B10" t="s">
        <v>14</v>
      </c>
      <c r="C10">
        <v>105</v>
      </c>
      <c r="D10" t="s">
        <v>59</v>
      </c>
      <c r="E10">
        <v>3</v>
      </c>
      <c r="F10" t="s">
        <v>23</v>
      </c>
      <c r="G10">
        <f t="shared" si="0"/>
        <v>3</v>
      </c>
      <c r="H10">
        <f t="shared" si="1"/>
        <v>3</v>
      </c>
      <c r="I10">
        <f t="shared" si="2"/>
        <v>3.7</v>
      </c>
      <c r="J10">
        <f t="shared" si="4"/>
        <v>11.100000000000001</v>
      </c>
    </row>
    <row r="11" spans="1:10" x14ac:dyDescent="0.35">
      <c r="A11">
        <v>10</v>
      </c>
      <c r="B11" t="s">
        <v>60</v>
      </c>
      <c r="C11">
        <v>125</v>
      </c>
      <c r="D11" t="s">
        <v>61</v>
      </c>
      <c r="E11">
        <v>3</v>
      </c>
      <c r="F11" t="s">
        <v>24</v>
      </c>
      <c r="G11">
        <f t="shared" si="0"/>
        <v>3</v>
      </c>
      <c r="H11">
        <f t="shared" si="1"/>
        <v>3</v>
      </c>
      <c r="I11">
        <f t="shared" si="2"/>
        <v>3.3</v>
      </c>
      <c r="J11">
        <f t="shared" si="4"/>
        <v>9.8999999999999986</v>
      </c>
    </row>
    <row r="12" spans="1:10" x14ac:dyDescent="0.35">
      <c r="A12">
        <v>11</v>
      </c>
      <c r="B12" t="s">
        <v>62</v>
      </c>
      <c r="C12">
        <v>230</v>
      </c>
      <c r="D12" t="s">
        <v>63</v>
      </c>
      <c r="E12">
        <v>3</v>
      </c>
      <c r="F12" t="s">
        <v>17</v>
      </c>
      <c r="G12">
        <f t="shared" si="0"/>
        <v>3</v>
      </c>
      <c r="H12">
        <f t="shared" si="1"/>
        <v>3</v>
      </c>
      <c r="I12">
        <f t="shared" si="2"/>
        <v>4</v>
      </c>
      <c r="J12">
        <f t="shared" ref="J12:J19" si="5">I12*E12</f>
        <v>12</v>
      </c>
    </row>
    <row r="13" spans="1:10" x14ac:dyDescent="0.35">
      <c r="A13">
        <v>12</v>
      </c>
      <c r="B13" t="s">
        <v>47</v>
      </c>
      <c r="C13">
        <v>240</v>
      </c>
      <c r="D13" t="s">
        <v>64</v>
      </c>
      <c r="E13">
        <v>3</v>
      </c>
      <c r="F13" t="s">
        <v>17</v>
      </c>
      <c r="G13">
        <f t="shared" si="0"/>
        <v>3</v>
      </c>
      <c r="H13">
        <f t="shared" si="1"/>
        <v>3</v>
      </c>
      <c r="I13">
        <f t="shared" si="2"/>
        <v>4</v>
      </c>
      <c r="J13">
        <f t="shared" si="5"/>
        <v>12</v>
      </c>
    </row>
    <row r="14" spans="1:10" x14ac:dyDescent="0.35">
      <c r="A14">
        <v>13</v>
      </c>
      <c r="B14" t="s">
        <v>16</v>
      </c>
      <c r="C14">
        <v>121</v>
      </c>
      <c r="D14" t="s">
        <v>65</v>
      </c>
      <c r="E14">
        <v>3</v>
      </c>
      <c r="F14" t="s">
        <v>17</v>
      </c>
      <c r="G14">
        <f t="shared" si="0"/>
        <v>3</v>
      </c>
      <c r="H14">
        <f t="shared" si="1"/>
        <v>3</v>
      </c>
      <c r="I14">
        <f t="shared" si="2"/>
        <v>4</v>
      </c>
      <c r="J14">
        <f t="shared" si="5"/>
        <v>12</v>
      </c>
    </row>
    <row r="15" spans="1:10" x14ac:dyDescent="0.35">
      <c r="A15">
        <v>14</v>
      </c>
      <c r="B15" t="s">
        <v>14</v>
      </c>
      <c r="C15">
        <v>220</v>
      </c>
      <c r="D15" t="s">
        <v>66</v>
      </c>
      <c r="E15">
        <v>3</v>
      </c>
      <c r="F15" t="s">
        <v>17</v>
      </c>
      <c r="G15">
        <f t="shared" si="0"/>
        <v>3</v>
      </c>
      <c r="H15">
        <f t="shared" si="1"/>
        <v>3</v>
      </c>
      <c r="I15">
        <f t="shared" si="2"/>
        <v>4</v>
      </c>
      <c r="J15">
        <f t="shared" si="5"/>
        <v>12</v>
      </c>
    </row>
    <row r="16" spans="1:10" x14ac:dyDescent="0.35">
      <c r="A16">
        <v>15</v>
      </c>
      <c r="B16" t="s">
        <v>62</v>
      </c>
      <c r="C16">
        <v>350</v>
      </c>
      <c r="D16" t="s">
        <v>67</v>
      </c>
      <c r="E16">
        <v>3</v>
      </c>
      <c r="F16" t="s">
        <v>23</v>
      </c>
      <c r="G16">
        <f t="shared" si="0"/>
        <v>3</v>
      </c>
      <c r="H16">
        <f t="shared" si="1"/>
        <v>3</v>
      </c>
      <c r="I16">
        <f t="shared" si="2"/>
        <v>3.7</v>
      </c>
      <c r="J16">
        <f t="shared" si="5"/>
        <v>11.100000000000001</v>
      </c>
    </row>
    <row r="17" spans="1:10" x14ac:dyDescent="0.35">
      <c r="A17">
        <v>16</v>
      </c>
      <c r="B17" t="s">
        <v>68</v>
      </c>
      <c r="C17">
        <v>210</v>
      </c>
      <c r="D17" t="s">
        <v>69</v>
      </c>
      <c r="E17">
        <v>3</v>
      </c>
      <c r="F17" t="s">
        <v>17</v>
      </c>
      <c r="G17">
        <f t="shared" si="0"/>
        <v>3</v>
      </c>
      <c r="H17">
        <f t="shared" si="1"/>
        <v>3</v>
      </c>
      <c r="I17">
        <f t="shared" si="2"/>
        <v>4</v>
      </c>
      <c r="J17">
        <f t="shared" si="5"/>
        <v>12</v>
      </c>
    </row>
    <row r="18" spans="1:10" x14ac:dyDescent="0.35">
      <c r="A18">
        <v>17</v>
      </c>
      <c r="B18" t="s">
        <v>47</v>
      </c>
      <c r="C18">
        <v>290</v>
      </c>
      <c r="D18" t="s">
        <v>70</v>
      </c>
      <c r="E18">
        <v>3</v>
      </c>
      <c r="F18" t="s">
        <v>17</v>
      </c>
      <c r="G18">
        <f t="shared" si="0"/>
        <v>3</v>
      </c>
      <c r="H18">
        <f t="shared" si="1"/>
        <v>3</v>
      </c>
      <c r="I18">
        <f t="shared" si="2"/>
        <v>4</v>
      </c>
      <c r="J18">
        <f t="shared" si="5"/>
        <v>12</v>
      </c>
    </row>
    <row r="19" spans="1:10" x14ac:dyDescent="0.35">
      <c r="A19">
        <v>18</v>
      </c>
      <c r="B19" t="s">
        <v>14</v>
      </c>
      <c r="C19">
        <v>276</v>
      </c>
      <c r="D19" t="s">
        <v>71</v>
      </c>
      <c r="E19">
        <v>3</v>
      </c>
      <c r="F19" t="s">
        <v>23</v>
      </c>
      <c r="G19">
        <f t="shared" si="0"/>
        <v>3</v>
      </c>
      <c r="H19">
        <f t="shared" si="1"/>
        <v>3</v>
      </c>
      <c r="I19">
        <f t="shared" si="2"/>
        <v>3.7</v>
      </c>
      <c r="J19">
        <f t="shared" si="5"/>
        <v>11.100000000000001</v>
      </c>
    </row>
    <row r="20" spans="1:10" x14ac:dyDescent="0.35">
      <c r="A20">
        <v>19</v>
      </c>
      <c r="B20" t="s">
        <v>72</v>
      </c>
      <c r="C20">
        <v>121</v>
      </c>
      <c r="D20" t="s">
        <v>73</v>
      </c>
      <c r="E20">
        <v>3</v>
      </c>
      <c r="F20" t="s">
        <v>17</v>
      </c>
      <c r="G20">
        <f t="shared" si="0"/>
        <v>3</v>
      </c>
      <c r="H20">
        <f t="shared" si="1"/>
        <v>3</v>
      </c>
      <c r="I20">
        <f t="shared" si="2"/>
        <v>4</v>
      </c>
      <c r="J20">
        <f t="shared" ref="J20:J26" si="6">I20*E20</f>
        <v>12</v>
      </c>
    </row>
    <row r="21" spans="1:10" x14ac:dyDescent="0.35">
      <c r="A21">
        <v>20</v>
      </c>
      <c r="B21" t="s">
        <v>62</v>
      </c>
      <c r="C21">
        <v>335</v>
      </c>
      <c r="D21" t="s">
        <v>74</v>
      </c>
      <c r="E21">
        <v>3</v>
      </c>
      <c r="F21" t="s">
        <v>17</v>
      </c>
      <c r="G21">
        <f t="shared" si="0"/>
        <v>3</v>
      </c>
      <c r="H21">
        <f t="shared" si="1"/>
        <v>3</v>
      </c>
      <c r="I21">
        <f t="shared" si="2"/>
        <v>4</v>
      </c>
      <c r="J21">
        <f t="shared" si="6"/>
        <v>12</v>
      </c>
    </row>
    <row r="22" spans="1:10" x14ac:dyDescent="0.35">
      <c r="A22">
        <v>21</v>
      </c>
      <c r="B22" t="s">
        <v>62</v>
      </c>
      <c r="C22">
        <v>250</v>
      </c>
      <c r="D22" t="s">
        <v>75</v>
      </c>
      <c r="E22">
        <v>3</v>
      </c>
      <c r="F22" t="s">
        <v>17</v>
      </c>
      <c r="G22">
        <f t="shared" si="0"/>
        <v>3</v>
      </c>
      <c r="H22">
        <f t="shared" si="1"/>
        <v>3</v>
      </c>
      <c r="I22">
        <f t="shared" si="2"/>
        <v>4</v>
      </c>
      <c r="J22">
        <f t="shared" si="6"/>
        <v>12</v>
      </c>
    </row>
    <row r="23" spans="1:10" x14ac:dyDescent="0.35">
      <c r="A23">
        <v>22</v>
      </c>
      <c r="B23" t="s">
        <v>57</v>
      </c>
      <c r="C23">
        <v>221</v>
      </c>
      <c r="D23" t="s">
        <v>76</v>
      </c>
      <c r="E23">
        <v>3</v>
      </c>
      <c r="F23" t="s">
        <v>17</v>
      </c>
      <c r="G23">
        <f t="shared" si="0"/>
        <v>3</v>
      </c>
      <c r="H23">
        <f t="shared" si="1"/>
        <v>3</v>
      </c>
      <c r="I23">
        <f t="shared" si="2"/>
        <v>4</v>
      </c>
      <c r="J23">
        <f t="shared" si="6"/>
        <v>12</v>
      </c>
    </row>
    <row r="24" spans="1:10" x14ac:dyDescent="0.35">
      <c r="A24">
        <v>23</v>
      </c>
      <c r="B24" t="s">
        <v>60</v>
      </c>
      <c r="C24">
        <v>121</v>
      </c>
      <c r="D24" t="s">
        <v>77</v>
      </c>
      <c r="E24">
        <v>3</v>
      </c>
      <c r="F24" t="s">
        <v>37</v>
      </c>
      <c r="G24">
        <f t="shared" si="0"/>
        <v>0</v>
      </c>
      <c r="H24">
        <f t="shared" si="1"/>
        <v>3</v>
      </c>
      <c r="I24">
        <f t="shared" si="2"/>
        <v>0</v>
      </c>
      <c r="J24">
        <f t="shared" si="6"/>
        <v>0</v>
      </c>
    </row>
    <row r="25" spans="1:10" x14ac:dyDescent="0.35">
      <c r="A25">
        <v>24</v>
      </c>
      <c r="B25" t="s">
        <v>60</v>
      </c>
      <c r="C25">
        <v>122</v>
      </c>
      <c r="D25" t="s">
        <v>78</v>
      </c>
      <c r="E25">
        <v>3</v>
      </c>
      <c r="F25" t="s">
        <v>37</v>
      </c>
      <c r="G25">
        <f t="shared" si="0"/>
        <v>0</v>
      </c>
      <c r="H25">
        <f t="shared" si="1"/>
        <v>3</v>
      </c>
      <c r="I25">
        <f t="shared" si="2"/>
        <v>0</v>
      </c>
      <c r="J25">
        <f t="shared" si="6"/>
        <v>0</v>
      </c>
    </row>
    <row r="26" spans="1:10" x14ac:dyDescent="0.35">
      <c r="A26">
        <v>25</v>
      </c>
      <c r="B26" t="s">
        <v>54</v>
      </c>
      <c r="C26">
        <v>150</v>
      </c>
      <c r="D26" t="s">
        <v>79</v>
      </c>
      <c r="E26">
        <v>4</v>
      </c>
      <c r="F26" t="s">
        <v>37</v>
      </c>
      <c r="G26">
        <f t="shared" si="0"/>
        <v>0</v>
      </c>
      <c r="H26">
        <f t="shared" si="1"/>
        <v>4</v>
      </c>
      <c r="I26">
        <f t="shared" si="2"/>
        <v>0</v>
      </c>
      <c r="J26">
        <f t="shared" si="6"/>
        <v>0</v>
      </c>
    </row>
    <row r="27" spans="1:10" x14ac:dyDescent="0.35">
      <c r="A27">
        <v>26</v>
      </c>
      <c r="B27" t="s">
        <v>80</v>
      </c>
      <c r="C27">
        <v>210</v>
      </c>
      <c r="D27" t="s">
        <v>81</v>
      </c>
      <c r="E27">
        <v>4</v>
      </c>
      <c r="F27" t="s">
        <v>37</v>
      </c>
      <c r="G27">
        <f t="shared" si="0"/>
        <v>0</v>
      </c>
      <c r="H27">
        <f t="shared" si="1"/>
        <v>4</v>
      </c>
      <c r="I27">
        <f t="shared" si="2"/>
        <v>0</v>
      </c>
      <c r="J27">
        <f t="shared" ref="J27:J29" si="7">I27*E27</f>
        <v>0</v>
      </c>
    </row>
    <row r="28" spans="1:10" x14ac:dyDescent="0.35">
      <c r="A28">
        <v>27</v>
      </c>
      <c r="B28" t="s">
        <v>82</v>
      </c>
      <c r="C28">
        <v>101</v>
      </c>
      <c r="D28" t="s">
        <v>83</v>
      </c>
      <c r="E28">
        <v>3</v>
      </c>
      <c r="F28" t="s">
        <v>37</v>
      </c>
      <c r="G28">
        <f t="shared" si="0"/>
        <v>0</v>
      </c>
      <c r="H28">
        <f t="shared" si="1"/>
        <v>3</v>
      </c>
      <c r="I28">
        <f t="shared" si="2"/>
        <v>0</v>
      </c>
      <c r="J28">
        <f t="shared" si="7"/>
        <v>0</v>
      </c>
    </row>
    <row r="29" spans="1:10" x14ac:dyDescent="0.35">
      <c r="A29">
        <v>28</v>
      </c>
      <c r="B29" t="s">
        <v>16</v>
      </c>
      <c r="C29">
        <v>101</v>
      </c>
      <c r="D29" t="s">
        <v>84</v>
      </c>
      <c r="E29">
        <v>3</v>
      </c>
      <c r="F29" t="s">
        <v>37</v>
      </c>
      <c r="G29">
        <f t="shared" si="0"/>
        <v>0</v>
      </c>
      <c r="H29">
        <f t="shared" si="1"/>
        <v>3</v>
      </c>
      <c r="I29">
        <f t="shared" si="2"/>
        <v>0</v>
      </c>
      <c r="J29">
        <f t="shared" si="7"/>
        <v>0</v>
      </c>
    </row>
    <row r="30" spans="1:10" x14ac:dyDescent="0.35">
      <c r="A30">
        <v>29</v>
      </c>
      <c r="B30" t="s">
        <v>85</v>
      </c>
      <c r="C30">
        <v>227</v>
      </c>
      <c r="D30" t="s">
        <v>86</v>
      </c>
      <c r="E30">
        <v>3</v>
      </c>
      <c r="F30" t="s">
        <v>38</v>
      </c>
      <c r="G30">
        <f t="shared" si="0"/>
        <v>0</v>
      </c>
      <c r="H30">
        <f t="shared" si="1"/>
        <v>3</v>
      </c>
      <c r="I30">
        <f t="shared" si="2"/>
        <v>0</v>
      </c>
      <c r="J30">
        <f t="shared" ref="J30:J35" si="8">I30*E30</f>
        <v>0</v>
      </c>
    </row>
    <row r="31" spans="1:10" x14ac:dyDescent="0.35">
      <c r="A31">
        <v>30</v>
      </c>
      <c r="B31" t="s">
        <v>15</v>
      </c>
      <c r="C31">
        <v>110</v>
      </c>
      <c r="D31" t="s">
        <v>87</v>
      </c>
      <c r="E31">
        <v>3</v>
      </c>
      <c r="F31" t="s">
        <v>92</v>
      </c>
      <c r="G31">
        <f t="shared" si="0"/>
        <v>0</v>
      </c>
      <c r="H31">
        <f t="shared" si="1"/>
        <v>0</v>
      </c>
      <c r="I31">
        <f t="shared" si="2"/>
        <v>0</v>
      </c>
      <c r="J31">
        <f t="shared" si="8"/>
        <v>0</v>
      </c>
    </row>
    <row r="32" spans="1:10" x14ac:dyDescent="0.35">
      <c r="A32">
        <v>31</v>
      </c>
      <c r="B32" t="s">
        <v>52</v>
      </c>
      <c r="C32">
        <v>250</v>
      </c>
      <c r="D32" t="s">
        <v>88</v>
      </c>
      <c r="E32">
        <v>3</v>
      </c>
      <c r="F32" t="s">
        <v>92</v>
      </c>
      <c r="G32">
        <f t="shared" si="0"/>
        <v>0</v>
      </c>
      <c r="H32">
        <f t="shared" si="1"/>
        <v>0</v>
      </c>
      <c r="I32">
        <f t="shared" si="2"/>
        <v>0</v>
      </c>
      <c r="J32">
        <f t="shared" si="8"/>
        <v>0</v>
      </c>
    </row>
    <row r="33" spans="1:10" x14ac:dyDescent="0.35">
      <c r="A33">
        <v>32</v>
      </c>
      <c r="B33" t="s">
        <v>47</v>
      </c>
      <c r="C33">
        <v>468</v>
      </c>
      <c r="D33" t="s">
        <v>89</v>
      </c>
      <c r="E33">
        <v>3</v>
      </c>
      <c r="F33" t="s">
        <v>92</v>
      </c>
      <c r="G33">
        <f t="shared" si="0"/>
        <v>0</v>
      </c>
      <c r="H33">
        <f t="shared" si="1"/>
        <v>0</v>
      </c>
      <c r="I33">
        <f t="shared" si="2"/>
        <v>0</v>
      </c>
      <c r="J33">
        <f t="shared" si="8"/>
        <v>0</v>
      </c>
    </row>
    <row r="34" spans="1:10" x14ac:dyDescent="0.35">
      <c r="A34">
        <v>33</v>
      </c>
      <c r="B34" t="s">
        <v>62</v>
      </c>
      <c r="C34">
        <v>240</v>
      </c>
      <c r="D34" t="s">
        <v>90</v>
      </c>
      <c r="E34">
        <v>3</v>
      </c>
      <c r="F34" t="s">
        <v>92</v>
      </c>
      <c r="G34">
        <f t="shared" si="0"/>
        <v>0</v>
      </c>
      <c r="H34">
        <f t="shared" si="1"/>
        <v>0</v>
      </c>
      <c r="I34">
        <f t="shared" si="2"/>
        <v>0</v>
      </c>
      <c r="J34">
        <f t="shared" si="8"/>
        <v>0</v>
      </c>
    </row>
    <row r="35" spans="1:10" x14ac:dyDescent="0.35">
      <c r="A35">
        <v>34</v>
      </c>
      <c r="B35" t="s">
        <v>62</v>
      </c>
      <c r="C35">
        <v>317</v>
      </c>
      <c r="D35" t="s">
        <v>91</v>
      </c>
      <c r="E35">
        <v>3</v>
      </c>
      <c r="F35" t="s">
        <v>92</v>
      </c>
      <c r="G35">
        <f t="shared" si="0"/>
        <v>0</v>
      </c>
      <c r="H35">
        <f t="shared" si="1"/>
        <v>0</v>
      </c>
      <c r="I35">
        <f t="shared" si="2"/>
        <v>0</v>
      </c>
      <c r="J35">
        <f t="shared" si="8"/>
        <v>0</v>
      </c>
    </row>
    <row r="37" spans="1:10" x14ac:dyDescent="0.35">
      <c r="D37" t="s">
        <v>20</v>
      </c>
      <c r="E37">
        <f>SUM(E2:E36)</f>
        <v>105</v>
      </c>
      <c r="G37">
        <f>SUM(G2:G36)</f>
        <v>67</v>
      </c>
      <c r="H37">
        <f>SUM(H2:H36)</f>
        <v>90</v>
      </c>
      <c r="I37">
        <f>J37/G37</f>
        <v>3.9283582089552236</v>
      </c>
      <c r="J37">
        <f>SUM(J2:J26)</f>
        <v>263.2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4419F-B1FA-4EDC-9608-4DED03913DB9}">
  <dimension ref="A1:G20"/>
  <sheetViews>
    <sheetView workbookViewId="0">
      <selection activeCell="D20" sqref="A2:D20"/>
    </sheetView>
  </sheetViews>
  <sheetFormatPr defaultRowHeight="14.5" x14ac:dyDescent="0.35"/>
  <cols>
    <col min="1" max="1" width="11.1796875" bestFit="1" customWidth="1"/>
    <col min="2" max="3" width="11.1796875" customWidth="1"/>
    <col min="7" max="7" width="10.6328125" bestFit="1" customWidth="1"/>
  </cols>
  <sheetData>
    <row r="1" spans="1:7" ht="29" x14ac:dyDescent="0.35">
      <c r="A1" s="4" t="s">
        <v>22</v>
      </c>
      <c r="B1" s="4" t="s">
        <v>42</v>
      </c>
      <c r="C1" s="4" t="s">
        <v>43</v>
      </c>
      <c r="D1" s="4" t="s">
        <v>39</v>
      </c>
      <c r="F1" t="s">
        <v>40</v>
      </c>
      <c r="G1" t="s">
        <v>41</v>
      </c>
    </row>
    <row r="2" spans="1:7" x14ac:dyDescent="0.35">
      <c r="A2" t="s">
        <v>17</v>
      </c>
      <c r="B2">
        <v>1</v>
      </c>
      <c r="C2">
        <v>1</v>
      </c>
      <c r="D2" s="1">
        <v>4</v>
      </c>
      <c r="F2" t="s">
        <v>27</v>
      </c>
      <c r="G2">
        <f>VLOOKUP(F2,A2:D19,2,FALSE)</f>
        <v>1</v>
      </c>
    </row>
    <row r="3" spans="1:7" x14ac:dyDescent="0.35">
      <c r="A3" t="s">
        <v>23</v>
      </c>
      <c r="B3">
        <v>1</v>
      </c>
      <c r="C3">
        <v>1</v>
      </c>
      <c r="D3" s="1">
        <v>3.7</v>
      </c>
    </row>
    <row r="4" spans="1:7" x14ac:dyDescent="0.35">
      <c r="A4" t="s">
        <v>24</v>
      </c>
      <c r="B4">
        <v>1</v>
      </c>
      <c r="C4">
        <v>1</v>
      </c>
      <c r="D4" s="1">
        <v>3.3</v>
      </c>
    </row>
    <row r="5" spans="1:7" x14ac:dyDescent="0.35">
      <c r="A5" t="s">
        <v>18</v>
      </c>
      <c r="B5">
        <v>1</v>
      </c>
      <c r="C5">
        <v>1</v>
      </c>
      <c r="D5" s="1">
        <v>3</v>
      </c>
    </row>
    <row r="6" spans="1:7" x14ac:dyDescent="0.35">
      <c r="A6" t="s">
        <v>25</v>
      </c>
      <c r="B6">
        <v>1</v>
      </c>
      <c r="C6">
        <v>1</v>
      </c>
      <c r="D6" s="1">
        <v>2.7</v>
      </c>
    </row>
    <row r="7" spans="1:7" x14ac:dyDescent="0.35">
      <c r="A7" t="s">
        <v>26</v>
      </c>
      <c r="B7">
        <v>1</v>
      </c>
      <c r="C7">
        <v>1</v>
      </c>
      <c r="D7" s="1">
        <v>2.2999999999999998</v>
      </c>
    </row>
    <row r="8" spans="1:7" x14ac:dyDescent="0.35">
      <c r="A8" t="s">
        <v>27</v>
      </c>
      <c r="B8">
        <v>1</v>
      </c>
      <c r="C8">
        <v>1</v>
      </c>
      <c r="D8" s="1">
        <v>2</v>
      </c>
    </row>
    <row r="9" spans="1:7" x14ac:dyDescent="0.35">
      <c r="A9" t="s">
        <v>28</v>
      </c>
      <c r="B9">
        <v>1</v>
      </c>
      <c r="C9">
        <v>1</v>
      </c>
      <c r="D9" s="1">
        <v>1.7</v>
      </c>
    </row>
    <row r="10" spans="1:7" x14ac:dyDescent="0.35">
      <c r="A10" t="s">
        <v>29</v>
      </c>
      <c r="B10">
        <v>1</v>
      </c>
      <c r="C10">
        <v>1</v>
      </c>
      <c r="D10" s="1">
        <v>1.3</v>
      </c>
    </row>
    <row r="11" spans="1:7" x14ac:dyDescent="0.35">
      <c r="A11" t="s">
        <v>30</v>
      </c>
      <c r="B11">
        <v>1</v>
      </c>
      <c r="C11">
        <v>1</v>
      </c>
      <c r="D11" s="1">
        <v>1</v>
      </c>
    </row>
    <row r="12" spans="1:7" x14ac:dyDescent="0.35">
      <c r="A12" t="s">
        <v>31</v>
      </c>
      <c r="B12">
        <v>1</v>
      </c>
      <c r="C12">
        <v>1</v>
      </c>
      <c r="D12" s="1">
        <v>0.7</v>
      </c>
    </row>
    <row r="13" spans="1:7" x14ac:dyDescent="0.35">
      <c r="A13" t="s">
        <v>32</v>
      </c>
      <c r="B13">
        <v>1</v>
      </c>
      <c r="C13">
        <v>0</v>
      </c>
      <c r="D13" s="1">
        <v>0</v>
      </c>
    </row>
    <row r="14" spans="1:7" x14ac:dyDescent="0.35">
      <c r="A14" t="s">
        <v>33</v>
      </c>
      <c r="B14">
        <v>0</v>
      </c>
      <c r="C14">
        <v>0</v>
      </c>
      <c r="D14" s="1">
        <v>0</v>
      </c>
    </row>
    <row r="15" spans="1:7" x14ac:dyDescent="0.35">
      <c r="A15" t="s">
        <v>34</v>
      </c>
      <c r="B15">
        <v>0</v>
      </c>
      <c r="C15">
        <v>1</v>
      </c>
      <c r="D15" s="1">
        <v>0</v>
      </c>
    </row>
    <row r="16" spans="1:7" x14ac:dyDescent="0.35">
      <c r="A16" t="s">
        <v>35</v>
      </c>
      <c r="B16">
        <v>0</v>
      </c>
      <c r="C16">
        <v>0</v>
      </c>
      <c r="D16" s="1">
        <v>0</v>
      </c>
    </row>
    <row r="17" spans="1:4" x14ac:dyDescent="0.35">
      <c r="A17" t="s">
        <v>36</v>
      </c>
      <c r="B17">
        <v>0</v>
      </c>
      <c r="C17">
        <v>0</v>
      </c>
      <c r="D17" s="1">
        <v>0</v>
      </c>
    </row>
    <row r="18" spans="1:4" x14ac:dyDescent="0.35">
      <c r="A18" t="s">
        <v>37</v>
      </c>
      <c r="B18">
        <v>0</v>
      </c>
      <c r="C18">
        <v>1</v>
      </c>
      <c r="D18" s="1">
        <v>0</v>
      </c>
    </row>
    <row r="19" spans="1:4" x14ac:dyDescent="0.35">
      <c r="A19" t="s">
        <v>38</v>
      </c>
      <c r="B19">
        <v>0</v>
      </c>
      <c r="C19">
        <v>1</v>
      </c>
      <c r="D19" s="1">
        <v>0</v>
      </c>
    </row>
    <row r="20" spans="1:4" x14ac:dyDescent="0.35">
      <c r="A20" t="s">
        <v>92</v>
      </c>
      <c r="B20">
        <v>0</v>
      </c>
      <c r="C20">
        <v>0</v>
      </c>
      <c r="D20" s="1">
        <v>0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C46A4CCF-F890-45A4-BCF4-F547C08AD58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'Grade Scale'!A:A</xm:f>
              <xm:sqref>A1</xm:sqref>
            </x14:sparkline>
            <x14:sparkline>
              <xm:f>'Grade Scale'!B:B</xm:f>
              <xm:sqref>B1</xm:sqref>
            </x14:sparkline>
            <x14:sparkline>
              <xm:f>'Grade Scale'!C:C</xm:f>
              <xm:sqref>C1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Gpa Info</vt:lpstr>
      <vt:lpstr>Course Grades</vt:lpstr>
      <vt:lpstr>Grade Scale</vt:lpstr>
      <vt:lpstr>GradeChart</vt:lpstr>
      <vt:lpstr>GradeScale</vt:lpstr>
      <vt:lpstr>GradeTable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 T. McMillen</dc:creator>
  <cp:lastModifiedBy>Mason T. McMillen</cp:lastModifiedBy>
  <dcterms:created xsi:type="dcterms:W3CDTF">2020-10-01T14:34:29Z</dcterms:created>
  <dcterms:modified xsi:type="dcterms:W3CDTF">2020-10-08T15:19:41Z</dcterms:modified>
</cp:coreProperties>
</file>