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IT\"/>
    </mc:Choice>
  </mc:AlternateContent>
  <xr:revisionPtr revIDLastSave="0" documentId="8_{00D894E4-8D64-4D84-8212-18341C9B7EFD}" xr6:coauthVersionLast="47" xr6:coauthVersionMax="47" xr10:uidLastSave="{00000000-0000-0000-0000-000000000000}"/>
  <bookViews>
    <workbookView xWindow="-110" yWindow="-110" windowWidth="19420" windowHeight="10420" xr2:uid="{5677DA91-08B2-4075-90F5-BBF733CCE2E2}"/>
  </bookViews>
  <sheets>
    <sheet name="GPA Calculation" sheetId="1" r:id="rId1"/>
    <sheet name="Grade Table" sheetId="2" r:id="rId2"/>
    <sheet name="Grade Table 2" sheetId="4" r:id="rId3"/>
  </sheets>
  <definedNames>
    <definedName name="GrdTable">'Grade Table'!$A$2:$E$9</definedName>
    <definedName name="GrdTable2">'Grade Table 2'!$A$2:$F$18</definedName>
    <definedName name="_xlnm.Print_Titles" localSheetId="0">'GPA Calculation'!$7:$7</definedName>
    <definedName name="_xlnm.Print_Titles" localSheetId="1">'Grade Table'!$1:$1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" l="1"/>
  <c r="I2" i="1" s="1"/>
  <c r="K2" i="1"/>
  <c r="J2" i="1"/>
  <c r="I1" i="1"/>
  <c r="L1" i="1"/>
  <c r="K1" i="1"/>
  <c r="J1" i="1"/>
  <c r="A2" i="1"/>
  <c r="A1" i="1"/>
  <c r="I9" i="1"/>
  <c r="L9" i="1" s="1"/>
  <c r="I10" i="1"/>
  <c r="L10" i="1" s="1"/>
  <c r="I11" i="1"/>
  <c r="L11" i="1" s="1"/>
  <c r="I12" i="1"/>
  <c r="L12" i="1" s="1"/>
  <c r="I8" i="1"/>
  <c r="L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4" authorId="0" shapeId="0" xr:uid="{E24976FB-0FEB-4759-B016-75C693A2538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ATT = Attempted Credits</t>
        </r>
      </text>
    </comment>
    <comment ref="L4" authorId="0" shapeId="0" xr:uid="{19DCF835-A286-4E56-9F99-4DFC88392CCA}">
      <text>
        <r>
          <rPr>
            <b/>
            <sz val="9"/>
            <color indexed="81"/>
            <rFont val="Tahoma"/>
            <family val="2"/>
          </rPr>
          <t xml:space="preserve">Administrator:
</t>
        </r>
        <r>
          <rPr>
            <sz val="9"/>
            <color indexed="81"/>
            <rFont val="Tahoma"/>
            <family val="2"/>
          </rPr>
          <t>HPTS = Honor Points
HPTS = GPTS * EARN
HPTS = Grade Points * Earned Credits</t>
        </r>
      </text>
    </comment>
    <comment ref="J7" authorId="0" shapeId="0" xr:uid="{2D75B994-3D52-4E24-A095-08D1A217E07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ATT = Attempted Credits</t>
        </r>
      </text>
    </comment>
    <comment ref="L7" authorId="0" shapeId="0" xr:uid="{E718398E-4864-464B-8F52-F652C93F9821}">
      <text>
        <r>
          <rPr>
            <b/>
            <sz val="9"/>
            <color indexed="81"/>
            <rFont val="Tahoma"/>
            <family val="2"/>
          </rPr>
          <t xml:space="preserve">Administrator:
</t>
        </r>
        <r>
          <rPr>
            <sz val="9"/>
            <color indexed="81"/>
            <rFont val="Tahoma"/>
            <family val="2"/>
          </rPr>
          <t>HPTS = Honor Points
HPTS = GPTS * EARN
HPTS = Grade Points * Earned Credits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" authorId="0" shapeId="0" xr:uid="{164CA1E2-32A8-4264-BB80-C896ED4A64D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ATT = Attempted Credits</t>
        </r>
      </text>
    </comment>
  </commentList>
</comments>
</file>

<file path=xl/sharedStrings.xml><?xml version="1.0" encoding="utf-8"?>
<sst xmlns="http://schemas.openxmlformats.org/spreadsheetml/2006/main" count="101" uniqueCount="60">
  <si>
    <t>Fall</t>
  </si>
  <si>
    <t>CIT</t>
  </si>
  <si>
    <t>ENG</t>
  </si>
  <si>
    <t>LIB</t>
  </si>
  <si>
    <t>MAT</t>
  </si>
  <si>
    <t>SPA</t>
  </si>
  <si>
    <t>Principles of Computing and IT</t>
  </si>
  <si>
    <t>Critical Writing</t>
  </si>
  <si>
    <t>Engaging Communities</t>
  </si>
  <si>
    <t>Calculus of One Variable</t>
  </si>
  <si>
    <t>Advanced Communicative Modes</t>
  </si>
  <si>
    <t>SEM</t>
  </si>
  <si>
    <t>YEAR</t>
  </si>
  <si>
    <t>DEPT</t>
  </si>
  <si>
    <t>CRS</t>
  </si>
  <si>
    <t>TITLE</t>
  </si>
  <si>
    <t>CR</t>
  </si>
  <si>
    <t>GRD</t>
  </si>
  <si>
    <t>GPTS</t>
  </si>
  <si>
    <t>ATT</t>
  </si>
  <si>
    <t>EARN</t>
  </si>
  <si>
    <t>HPTS</t>
  </si>
  <si>
    <t>A</t>
  </si>
  <si>
    <t>B</t>
  </si>
  <si>
    <t>C</t>
  </si>
  <si>
    <t>D</t>
  </si>
  <si>
    <t>F</t>
  </si>
  <si>
    <t>I</t>
  </si>
  <si>
    <t>P</t>
  </si>
  <si>
    <t>W</t>
  </si>
  <si>
    <t>COMMENT</t>
  </si>
  <si>
    <t>Excellent</t>
  </si>
  <si>
    <t>Good</t>
  </si>
  <si>
    <t>Average</t>
  </si>
  <si>
    <t>Below Avg</t>
  </si>
  <si>
    <t>Fail</t>
  </si>
  <si>
    <t>Incomplete</t>
  </si>
  <si>
    <t>Pass</t>
  </si>
  <si>
    <t>Withdraw</t>
  </si>
  <si>
    <t>SEQ</t>
  </si>
  <si>
    <t xml:space="preserve">Grade </t>
  </si>
  <si>
    <t>Points</t>
  </si>
  <si>
    <t>Attempt</t>
  </si>
  <si>
    <t>Earned</t>
  </si>
  <si>
    <t>Comment</t>
  </si>
  <si>
    <t>Order</t>
  </si>
  <si>
    <t>A-</t>
  </si>
  <si>
    <t>B+</t>
  </si>
  <si>
    <t>B-</t>
  </si>
  <si>
    <t>C+</t>
  </si>
  <si>
    <t>C-</t>
  </si>
  <si>
    <t>D+</t>
  </si>
  <si>
    <t>D-</t>
  </si>
  <si>
    <t>TR</t>
  </si>
  <si>
    <t>AP</t>
  </si>
  <si>
    <t>Adv Place</t>
  </si>
  <si>
    <t>Transfer</t>
  </si>
  <si>
    <t>Avg</t>
  </si>
  <si>
    <t>Grand Total</t>
  </si>
  <si>
    <t>Select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</si>
</sst>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0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10629-E089-4195-947C-A8153C14913E}">
  <dimension ref="A1:L14"/>
  <sheetViews>
    <sheetView tabSelected="1" workbookViewId="0">
      <pane ySplit="7" topLeftCell="A8" activePane="bottomLeft" state="frozen"/>
      <selection pane="bottomLeft" activeCell="D6" sqref="D6"/>
    </sheetView>
  </sheetViews>
  <sheetFormatPr defaultRowHeight="14.5" x14ac:dyDescent="0.35"/>
  <cols>
    <col min="6" max="6" width="28.7265625" customWidth="1"/>
    <col min="9" max="9" width="8.7265625" customWidth="1"/>
  </cols>
  <sheetData>
    <row r="1" spans="1:12" x14ac:dyDescent="0.35">
      <c r="A1">
        <f>COUNT(A7:A13)</f>
        <v>5</v>
      </c>
      <c r="F1" t="s">
        <v>58</v>
      </c>
      <c r="I1" s="6">
        <f>L1/J1</f>
        <v>4</v>
      </c>
      <c r="J1">
        <f>SUM(J7:J13)</f>
        <v>16</v>
      </c>
      <c r="K1">
        <f t="shared" ref="K1:L1" si="0">SUM(K7:K13)</f>
        <v>16</v>
      </c>
      <c r="L1">
        <f t="shared" si="0"/>
        <v>64</v>
      </c>
    </row>
    <row r="2" spans="1:12" x14ac:dyDescent="0.35">
      <c r="A2">
        <f>DCOUNT($A$7:$L$13,A7,$A$4:$L$5)</f>
        <v>1</v>
      </c>
      <c r="F2" t="s">
        <v>59</v>
      </c>
      <c r="I2" s="6">
        <f>L2/J2</f>
        <v>4</v>
      </c>
      <c r="J2">
        <f>DSUM($A$7:$L$13,J7,$A$4:$L$5)</f>
        <v>4</v>
      </c>
      <c r="K2">
        <f>DSUM($A$7:$L$13,K7,$A$4:$L$5)</f>
        <v>4</v>
      </c>
      <c r="L2">
        <f>DSUM($A$7:$L$13,L7,$A$4:$L$5)</f>
        <v>16</v>
      </c>
    </row>
    <row r="4" spans="1:12" x14ac:dyDescent="0.35">
      <c r="A4" s="2" t="s">
        <v>39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" t="s">
        <v>21</v>
      </c>
    </row>
    <row r="5" spans="1:12" x14ac:dyDescent="0.35">
      <c r="D5" t="s">
        <v>4</v>
      </c>
    </row>
    <row r="7" spans="1:12" x14ac:dyDescent="0.35">
      <c r="A7" s="2" t="s">
        <v>39</v>
      </c>
      <c r="B7" s="3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</row>
    <row r="8" spans="1:12" x14ac:dyDescent="0.35">
      <c r="A8">
        <v>1</v>
      </c>
      <c r="B8" t="s">
        <v>0</v>
      </c>
      <c r="C8">
        <v>2022</v>
      </c>
      <c r="D8" t="s">
        <v>1</v>
      </c>
      <c r="E8">
        <v>110</v>
      </c>
      <c r="F8" t="s">
        <v>6</v>
      </c>
      <c r="G8">
        <v>3</v>
      </c>
      <c r="H8" t="s">
        <v>22</v>
      </c>
      <c r="I8" s="5">
        <f>IF(ISBLANK(H8),0,VLOOKUP($H8,GrdTable,2,FALSE))</f>
        <v>4</v>
      </c>
      <c r="J8">
        <v>3</v>
      </c>
      <c r="K8">
        <v>3</v>
      </c>
      <c r="L8" s="5">
        <f>I8*K8</f>
        <v>12</v>
      </c>
    </row>
    <row r="9" spans="1:12" x14ac:dyDescent="0.35">
      <c r="A9">
        <v>2</v>
      </c>
      <c r="B9" t="s">
        <v>0</v>
      </c>
      <c r="C9">
        <v>2022</v>
      </c>
      <c r="D9" t="s">
        <v>2</v>
      </c>
      <c r="E9">
        <v>111</v>
      </c>
      <c r="F9" t="s">
        <v>7</v>
      </c>
      <c r="G9">
        <v>3</v>
      </c>
      <c r="H9" t="s">
        <v>22</v>
      </c>
      <c r="I9" s="5">
        <f>IF(ISBLANK(H9),0,VLOOKUP($H9,GrdTable,2,FALSE))</f>
        <v>4</v>
      </c>
      <c r="J9">
        <v>3</v>
      </c>
      <c r="K9">
        <v>3</v>
      </c>
      <c r="L9" s="5">
        <f t="shared" ref="L9:L12" si="1">I9*K9</f>
        <v>12</v>
      </c>
    </row>
    <row r="10" spans="1:12" x14ac:dyDescent="0.35">
      <c r="A10">
        <v>3</v>
      </c>
      <c r="B10" t="s">
        <v>0</v>
      </c>
      <c r="C10">
        <v>2022</v>
      </c>
      <c r="D10" t="s">
        <v>3</v>
      </c>
      <c r="E10">
        <v>102</v>
      </c>
      <c r="F10" t="s">
        <v>8</v>
      </c>
      <c r="G10">
        <v>3</v>
      </c>
      <c r="H10" t="s">
        <v>22</v>
      </c>
      <c r="I10" s="5">
        <f>IF(ISBLANK(H10),0,VLOOKUP($H10,GrdTable,2,FALSE))</f>
        <v>4</v>
      </c>
      <c r="J10">
        <v>3</v>
      </c>
      <c r="K10">
        <v>3</v>
      </c>
      <c r="L10" s="5">
        <f t="shared" si="1"/>
        <v>12</v>
      </c>
    </row>
    <row r="11" spans="1:12" x14ac:dyDescent="0.35">
      <c r="A11">
        <v>4</v>
      </c>
      <c r="B11" t="s">
        <v>0</v>
      </c>
      <c r="C11">
        <v>2022</v>
      </c>
      <c r="D11" t="s">
        <v>4</v>
      </c>
      <c r="E11">
        <v>150</v>
      </c>
      <c r="F11" t="s">
        <v>9</v>
      </c>
      <c r="G11">
        <v>4</v>
      </c>
      <c r="H11" t="s">
        <v>22</v>
      </c>
      <c r="I11" s="5">
        <f>IF(ISBLANK(H11),0,VLOOKUP($H11,GrdTable,2,FALSE))</f>
        <v>4</v>
      </c>
      <c r="J11">
        <v>4</v>
      </c>
      <c r="K11">
        <v>4</v>
      </c>
      <c r="L11" s="5">
        <f t="shared" si="1"/>
        <v>16</v>
      </c>
    </row>
    <row r="12" spans="1:12" x14ac:dyDescent="0.35">
      <c r="A12">
        <v>5</v>
      </c>
      <c r="B12" t="s">
        <v>0</v>
      </c>
      <c r="C12">
        <v>2022</v>
      </c>
      <c r="D12" t="s">
        <v>5</v>
      </c>
      <c r="E12">
        <v>270</v>
      </c>
      <c r="F12" t="s">
        <v>10</v>
      </c>
      <c r="G12">
        <v>3</v>
      </c>
      <c r="H12" t="s">
        <v>22</v>
      </c>
      <c r="I12" s="5">
        <f>IF(ISBLANK(H12),0,VLOOKUP($H12,GrdTable,2,FALSE))</f>
        <v>4</v>
      </c>
      <c r="J12">
        <v>3</v>
      </c>
      <c r="K12">
        <v>3</v>
      </c>
      <c r="L12" s="5">
        <f t="shared" si="1"/>
        <v>12</v>
      </c>
    </row>
    <row r="13" spans="1:12" x14ac:dyDescent="0.35">
      <c r="L13" s="5"/>
    </row>
    <row r="14" spans="1:12" x14ac:dyDescent="0.35">
      <c r="L14" s="5"/>
    </row>
  </sheetData>
  <pageMargins left="0.7" right="0.7" top="0.75" bottom="0.75" header="0.3" footer="0.3"/>
  <pageSetup orientation="portrait" r:id="rId1"/>
  <headerFooter>
    <oddHeader>&amp;LKylee Garrett&amp;CCIT 110 Fall 2022&amp;RDate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25AF-D0AE-4AE9-BB5D-C61AB4D954DB}">
  <dimension ref="A1:E9"/>
  <sheetViews>
    <sheetView workbookViewId="0">
      <pane ySplit="1" topLeftCell="A2" activePane="bottomLeft" state="frozen"/>
      <selection pane="bottomLeft" activeCell="A2" sqref="A2:E9"/>
    </sheetView>
  </sheetViews>
  <sheetFormatPr defaultRowHeight="14.5" x14ac:dyDescent="0.35"/>
  <cols>
    <col min="5" max="5" width="10.26953125" customWidth="1"/>
    <col min="10" max="10" width="11.453125" customWidth="1"/>
  </cols>
  <sheetData>
    <row r="1" spans="1:5" x14ac:dyDescent="0.35">
      <c r="A1" s="1" t="s">
        <v>17</v>
      </c>
      <c r="B1" s="1" t="s">
        <v>18</v>
      </c>
      <c r="C1" s="1" t="s">
        <v>19</v>
      </c>
      <c r="D1" s="1" t="s">
        <v>20</v>
      </c>
      <c r="E1" s="1" t="s">
        <v>30</v>
      </c>
    </row>
    <row r="2" spans="1:5" x14ac:dyDescent="0.35">
      <c r="A2" t="s">
        <v>22</v>
      </c>
      <c r="B2">
        <v>4</v>
      </c>
      <c r="C2">
        <v>1</v>
      </c>
      <c r="D2">
        <v>1</v>
      </c>
      <c r="E2" t="s">
        <v>31</v>
      </c>
    </row>
    <row r="3" spans="1:5" x14ac:dyDescent="0.35">
      <c r="A3" t="s">
        <v>23</v>
      </c>
      <c r="B3">
        <v>3</v>
      </c>
      <c r="C3">
        <v>1</v>
      </c>
      <c r="D3">
        <v>1</v>
      </c>
      <c r="E3" t="s">
        <v>32</v>
      </c>
    </row>
    <row r="4" spans="1:5" x14ac:dyDescent="0.35">
      <c r="A4" t="s">
        <v>24</v>
      </c>
      <c r="B4">
        <v>2</v>
      </c>
      <c r="C4">
        <v>1</v>
      </c>
      <c r="D4">
        <v>1</v>
      </c>
      <c r="E4" t="s">
        <v>33</v>
      </c>
    </row>
    <row r="5" spans="1:5" x14ac:dyDescent="0.35">
      <c r="A5" t="s">
        <v>25</v>
      </c>
      <c r="B5">
        <v>1</v>
      </c>
      <c r="C5">
        <v>1</v>
      </c>
      <c r="D5">
        <v>1</v>
      </c>
      <c r="E5" t="s">
        <v>34</v>
      </c>
    </row>
    <row r="6" spans="1:5" x14ac:dyDescent="0.35">
      <c r="A6" t="s">
        <v>26</v>
      </c>
      <c r="B6">
        <v>0</v>
      </c>
      <c r="C6">
        <v>1</v>
      </c>
      <c r="D6">
        <v>0</v>
      </c>
      <c r="E6" t="s">
        <v>35</v>
      </c>
    </row>
    <row r="7" spans="1:5" x14ac:dyDescent="0.35">
      <c r="A7" t="s">
        <v>27</v>
      </c>
      <c r="B7">
        <v>0</v>
      </c>
      <c r="C7">
        <v>1</v>
      </c>
      <c r="D7">
        <v>0</v>
      </c>
      <c r="E7" t="s">
        <v>36</v>
      </c>
    </row>
    <row r="8" spans="1:5" x14ac:dyDescent="0.35">
      <c r="A8" t="s">
        <v>28</v>
      </c>
      <c r="B8">
        <v>0</v>
      </c>
      <c r="C8">
        <v>0</v>
      </c>
      <c r="D8">
        <v>1</v>
      </c>
      <c r="E8" t="s">
        <v>37</v>
      </c>
    </row>
    <row r="9" spans="1:5" x14ac:dyDescent="0.35">
      <c r="A9" t="s">
        <v>29</v>
      </c>
      <c r="B9">
        <v>0</v>
      </c>
      <c r="C9">
        <v>0</v>
      </c>
      <c r="D9">
        <v>0</v>
      </c>
      <c r="E9" t="s">
        <v>38</v>
      </c>
    </row>
  </sheetData>
  <pageMargins left="0.7" right="0.7" top="0.75" bottom="0.75" header="0.3" footer="0.3"/>
  <pageSetup orientation="portrait" r:id="rId1"/>
  <headerFooter>
    <oddHeader>&amp;LKylee Garrett&amp;CCIT 110 Fall 2022&amp;RDate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2996B-DD06-4868-8D7E-7BA469B23553}">
  <dimension ref="A1:F18"/>
  <sheetViews>
    <sheetView workbookViewId="0">
      <pane ySplit="1" topLeftCell="A2" activePane="bottomLeft" state="frozen"/>
      <selection pane="bottomLeft" activeCell="I8" sqref="I8"/>
    </sheetView>
  </sheetViews>
  <sheetFormatPr defaultRowHeight="14.5" x14ac:dyDescent="0.35"/>
  <cols>
    <col min="1" max="1" width="5.90625" bestFit="1" customWidth="1"/>
    <col min="2" max="2" width="6.08984375" bestFit="1" customWidth="1"/>
    <col min="3" max="3" width="7.90625" bestFit="1" customWidth="1"/>
    <col min="4" max="4" width="6.7265625" bestFit="1" customWidth="1"/>
    <col min="5" max="5" width="10.1796875" bestFit="1" customWidth="1"/>
  </cols>
  <sheetData>
    <row r="1" spans="1:6" x14ac:dyDescent="0.35">
      <c r="A1" s="4" t="s">
        <v>40</v>
      </c>
      <c r="B1" s="4" t="s">
        <v>41</v>
      </c>
      <c r="C1" s="4" t="s">
        <v>42</v>
      </c>
      <c r="D1" s="4" t="s">
        <v>43</v>
      </c>
      <c r="E1" s="4" t="s">
        <v>44</v>
      </c>
      <c r="F1" s="4" t="s">
        <v>45</v>
      </c>
    </row>
    <row r="2" spans="1:6" x14ac:dyDescent="0.35">
      <c r="A2" t="s">
        <v>22</v>
      </c>
      <c r="B2" s="5">
        <v>4</v>
      </c>
      <c r="C2">
        <v>1</v>
      </c>
      <c r="D2">
        <v>1</v>
      </c>
      <c r="E2" t="s">
        <v>31</v>
      </c>
      <c r="F2">
        <v>1</v>
      </c>
    </row>
    <row r="3" spans="1:6" x14ac:dyDescent="0.35">
      <c r="A3" t="s">
        <v>46</v>
      </c>
      <c r="B3" s="5">
        <v>3.7</v>
      </c>
      <c r="C3">
        <v>1</v>
      </c>
      <c r="D3">
        <v>1</v>
      </c>
      <c r="F3">
        <v>2</v>
      </c>
    </row>
    <row r="4" spans="1:6" x14ac:dyDescent="0.35">
      <c r="A4" t="s">
        <v>47</v>
      </c>
      <c r="B4" s="5">
        <v>3.3</v>
      </c>
      <c r="C4">
        <v>1</v>
      </c>
      <c r="D4">
        <v>1</v>
      </c>
      <c r="F4">
        <v>3</v>
      </c>
    </row>
    <row r="5" spans="1:6" x14ac:dyDescent="0.35">
      <c r="A5" t="s">
        <v>23</v>
      </c>
      <c r="B5" s="5">
        <v>3</v>
      </c>
      <c r="C5">
        <v>1</v>
      </c>
      <c r="D5">
        <v>1</v>
      </c>
      <c r="E5" t="s">
        <v>32</v>
      </c>
      <c r="F5">
        <v>4</v>
      </c>
    </row>
    <row r="6" spans="1:6" x14ac:dyDescent="0.35">
      <c r="A6" t="s">
        <v>48</v>
      </c>
      <c r="B6" s="5">
        <v>2.7</v>
      </c>
      <c r="C6">
        <v>1</v>
      </c>
      <c r="D6">
        <v>1</v>
      </c>
      <c r="F6">
        <v>5</v>
      </c>
    </row>
    <row r="7" spans="1:6" x14ac:dyDescent="0.35">
      <c r="A7" t="s">
        <v>49</v>
      </c>
      <c r="B7" s="5">
        <v>2.2999999999999998</v>
      </c>
      <c r="C7">
        <v>1</v>
      </c>
      <c r="D7">
        <v>1</v>
      </c>
      <c r="F7">
        <v>6</v>
      </c>
    </row>
    <row r="8" spans="1:6" x14ac:dyDescent="0.35">
      <c r="A8" t="s">
        <v>24</v>
      </c>
      <c r="B8" s="5">
        <v>2</v>
      </c>
      <c r="C8">
        <v>1</v>
      </c>
      <c r="D8">
        <v>1</v>
      </c>
      <c r="E8" t="s">
        <v>57</v>
      </c>
      <c r="F8">
        <v>7</v>
      </c>
    </row>
    <row r="9" spans="1:6" x14ac:dyDescent="0.35">
      <c r="A9" t="s">
        <v>50</v>
      </c>
      <c r="B9" s="5">
        <v>1.7</v>
      </c>
      <c r="C9">
        <v>1</v>
      </c>
      <c r="D9">
        <v>1</v>
      </c>
      <c r="F9">
        <v>8</v>
      </c>
    </row>
    <row r="10" spans="1:6" x14ac:dyDescent="0.35">
      <c r="A10" t="s">
        <v>51</v>
      </c>
      <c r="B10" s="5">
        <v>1.3</v>
      </c>
      <c r="C10">
        <v>1</v>
      </c>
      <c r="D10">
        <v>1</v>
      </c>
      <c r="F10">
        <v>9</v>
      </c>
    </row>
    <row r="11" spans="1:6" x14ac:dyDescent="0.35">
      <c r="A11" t="s">
        <v>25</v>
      </c>
      <c r="B11" s="5">
        <v>1</v>
      </c>
      <c r="C11">
        <v>1</v>
      </c>
      <c r="D11">
        <v>1</v>
      </c>
      <c r="E11" t="s">
        <v>34</v>
      </c>
      <c r="F11">
        <v>10</v>
      </c>
    </row>
    <row r="12" spans="1:6" x14ac:dyDescent="0.35">
      <c r="A12" t="s">
        <v>52</v>
      </c>
      <c r="B12" s="5">
        <v>0.7</v>
      </c>
      <c r="C12">
        <v>1</v>
      </c>
      <c r="D12">
        <v>1</v>
      </c>
      <c r="F12">
        <v>11</v>
      </c>
    </row>
    <row r="13" spans="1:6" x14ac:dyDescent="0.35">
      <c r="A13" t="s">
        <v>26</v>
      </c>
      <c r="B13" s="5">
        <v>0</v>
      </c>
      <c r="C13">
        <v>1</v>
      </c>
      <c r="D13">
        <v>0</v>
      </c>
      <c r="E13" t="s">
        <v>35</v>
      </c>
      <c r="F13">
        <v>12</v>
      </c>
    </row>
    <row r="14" spans="1:6" x14ac:dyDescent="0.35">
      <c r="A14" t="s">
        <v>27</v>
      </c>
      <c r="B14" s="5">
        <v>0</v>
      </c>
      <c r="C14">
        <v>0</v>
      </c>
      <c r="D14">
        <v>0</v>
      </c>
      <c r="E14" t="s">
        <v>36</v>
      </c>
      <c r="F14">
        <v>13</v>
      </c>
    </row>
    <row r="15" spans="1:6" x14ac:dyDescent="0.35">
      <c r="A15" t="s">
        <v>28</v>
      </c>
      <c r="B15" s="5">
        <v>0</v>
      </c>
      <c r="C15">
        <v>0</v>
      </c>
      <c r="D15">
        <v>1</v>
      </c>
      <c r="E15" t="s">
        <v>37</v>
      </c>
      <c r="F15">
        <v>14</v>
      </c>
    </row>
    <row r="16" spans="1:6" x14ac:dyDescent="0.35">
      <c r="A16" t="s">
        <v>29</v>
      </c>
      <c r="B16" s="5">
        <v>0</v>
      </c>
      <c r="C16">
        <v>0</v>
      </c>
      <c r="D16">
        <v>0</v>
      </c>
      <c r="E16" t="s">
        <v>38</v>
      </c>
      <c r="F16">
        <v>15</v>
      </c>
    </row>
    <row r="17" spans="1:6" x14ac:dyDescent="0.35">
      <c r="A17" t="s">
        <v>53</v>
      </c>
      <c r="B17" s="5">
        <v>0</v>
      </c>
      <c r="C17">
        <v>0</v>
      </c>
      <c r="D17">
        <v>1</v>
      </c>
      <c r="E17" t="s">
        <v>56</v>
      </c>
      <c r="F17">
        <v>16</v>
      </c>
    </row>
    <row r="18" spans="1:6" x14ac:dyDescent="0.35">
      <c r="A18" t="s">
        <v>54</v>
      </c>
      <c r="B18" s="5">
        <v>0</v>
      </c>
      <c r="C18">
        <v>0</v>
      </c>
      <c r="D18">
        <v>1</v>
      </c>
      <c r="E18" t="s">
        <v>55</v>
      </c>
      <c r="F18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GPA Calculation</vt:lpstr>
      <vt:lpstr>Grade Table</vt:lpstr>
      <vt:lpstr>Grade Table 2</vt:lpstr>
      <vt:lpstr>GrdTable</vt:lpstr>
      <vt:lpstr>GrdTable2</vt:lpstr>
      <vt:lpstr>'GPA Calculation'!Print_Titles</vt:lpstr>
      <vt:lpstr>'Grade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2022-10-06T13:21:40Z</dcterms:created>
  <dcterms:modified xsi:type="dcterms:W3CDTF">2022-10-27T18:05:30Z</dcterms:modified>
</cp:coreProperties>
</file>