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Web\Courses\CIT110PrinOfCIT\"/>
    </mc:Choice>
  </mc:AlternateContent>
  <bookViews>
    <workbookView xWindow="0" yWindow="0" windowWidth="19200" windowHeight="7050" firstSheet="1" activeTab="4"/>
  </bookViews>
  <sheets>
    <sheet name="Attempt 1" sheetId="1" r:id="rId1"/>
    <sheet name="Amortized Loan" sheetId="2" r:id="rId2"/>
    <sheet name="School Loan" sheetId="3" r:id="rId3"/>
    <sheet name="Auto Loan" sheetId="4" r:id="rId4"/>
    <sheet name="Home Loan" sheetId="5" r:id="rId5"/>
    <sheet name="Payment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5" i="5" l="1"/>
  <c r="C105" i="5"/>
  <c r="D105" i="5"/>
  <c r="E105" i="5"/>
  <c r="C106" i="5" s="1"/>
  <c r="D106" i="5" s="1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E106" i="5" l="1"/>
  <c r="E105" i="1"/>
  <c r="E105" i="4"/>
  <c r="E105" i="6"/>
  <c r="D105" i="3"/>
  <c r="C105" i="3"/>
  <c r="B105" i="3"/>
  <c r="B44" i="3"/>
  <c r="D44" i="3" s="1"/>
  <c r="E44" i="3" s="1"/>
  <c r="C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A57" i="3"/>
  <c r="A44" i="3"/>
  <c r="A45" i="3"/>
  <c r="A46" i="3"/>
  <c r="A47" i="3"/>
  <c r="A48" i="3" s="1"/>
  <c r="A49" i="3" s="1"/>
  <c r="A50" i="3" s="1"/>
  <c r="A51" i="3" s="1"/>
  <c r="A52" i="3" s="1"/>
  <c r="A53" i="3" s="1"/>
  <c r="A54" i="3" s="1"/>
  <c r="A55" i="3" s="1"/>
  <c r="A56" i="3" s="1"/>
  <c r="C6" i="6"/>
  <c r="C3" i="6"/>
  <c r="C4" i="6"/>
  <c r="C2" i="6"/>
  <c r="B6" i="6"/>
  <c r="B4" i="6"/>
  <c r="B3" i="6"/>
  <c r="B2" i="6"/>
  <c r="B44" i="5"/>
  <c r="C44" i="5"/>
  <c r="D44" i="5"/>
  <c r="E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C107" i="5" l="1"/>
  <c r="D107" i="5" s="1"/>
  <c r="E107" i="5" s="1"/>
  <c r="C45" i="3"/>
  <c r="D45" i="3" s="1"/>
  <c r="E45" i="3" s="1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C45" i="5"/>
  <c r="D45" i="5" s="1"/>
  <c r="E45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E7" i="5"/>
  <c r="E2" i="5"/>
  <c r="E1" i="5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E7" i="4"/>
  <c r="E2" i="4"/>
  <c r="E1" i="4"/>
  <c r="C108" i="5" l="1"/>
  <c r="D108" i="5" s="1"/>
  <c r="E108" i="5" s="1"/>
  <c r="C46" i="3"/>
  <c r="D46" i="3" s="1"/>
  <c r="E46" i="3" s="1"/>
  <c r="C46" i="5"/>
  <c r="D46" i="5" s="1"/>
  <c r="E46" i="5"/>
  <c r="E3" i="5"/>
  <c r="B29" i="5" s="1"/>
  <c r="C8" i="5"/>
  <c r="E3" i="4"/>
  <c r="C8" i="4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E7" i="3"/>
  <c r="E2" i="3"/>
  <c r="E1" i="3"/>
  <c r="A43" i="2"/>
  <c r="E3" i="2"/>
  <c r="B43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8" i="2"/>
  <c r="E7" i="2"/>
  <c r="E2" i="2"/>
  <c r="E1" i="2"/>
  <c r="B6" i="1"/>
  <c r="B7" i="1" s="1"/>
  <c r="B8" i="1" s="1"/>
  <c r="C5" i="1"/>
  <c r="D5" i="1" s="1"/>
  <c r="E5" i="1" s="1"/>
  <c r="C6" i="1" s="1"/>
  <c r="C109" i="5" l="1"/>
  <c r="D109" i="5" s="1"/>
  <c r="E109" i="5" s="1"/>
  <c r="C47" i="3"/>
  <c r="D47" i="3" s="1"/>
  <c r="E47" i="3" s="1"/>
  <c r="B14" i="4"/>
  <c r="B43" i="4"/>
  <c r="B46" i="4"/>
  <c r="B50" i="4"/>
  <c r="B54" i="4"/>
  <c r="B58" i="4"/>
  <c r="B62" i="4"/>
  <c r="B66" i="4"/>
  <c r="B47" i="4"/>
  <c r="B51" i="4"/>
  <c r="B55" i="4"/>
  <c r="B59" i="4"/>
  <c r="B63" i="4"/>
  <c r="B67" i="4"/>
  <c r="B44" i="4"/>
  <c r="B48" i="4"/>
  <c r="B52" i="4"/>
  <c r="B56" i="4"/>
  <c r="B60" i="4"/>
  <c r="B64" i="4"/>
  <c r="B45" i="4"/>
  <c r="B49" i="4"/>
  <c r="B53" i="4"/>
  <c r="B57" i="4"/>
  <c r="B61" i="4"/>
  <c r="B65" i="4"/>
  <c r="B10" i="4"/>
  <c r="B16" i="4"/>
  <c r="B35" i="4"/>
  <c r="B37" i="4"/>
  <c r="B22" i="4"/>
  <c r="B24" i="4"/>
  <c r="B9" i="4"/>
  <c r="B42" i="4"/>
  <c r="B40" i="4"/>
  <c r="B17" i="4"/>
  <c r="B15" i="4"/>
  <c r="B34" i="4"/>
  <c r="B33" i="4"/>
  <c r="C47" i="5"/>
  <c r="D47" i="5" s="1"/>
  <c r="E47" i="5"/>
  <c r="B30" i="5"/>
  <c r="B31" i="5"/>
  <c r="B24" i="5"/>
  <c r="B40" i="5"/>
  <c r="B8" i="5"/>
  <c r="B189" i="5" s="1"/>
  <c r="B17" i="5"/>
  <c r="B33" i="5"/>
  <c r="B34" i="5"/>
  <c r="B35" i="5"/>
  <c r="B18" i="5"/>
  <c r="B10" i="5"/>
  <c r="B42" i="5"/>
  <c r="B23" i="5"/>
  <c r="B39" i="5"/>
  <c r="B16" i="5"/>
  <c r="B32" i="5"/>
  <c r="B22" i="5"/>
  <c r="B9" i="5"/>
  <c r="B25" i="5"/>
  <c r="B41" i="5"/>
  <c r="B15" i="5"/>
  <c r="B26" i="5"/>
  <c r="B19" i="5"/>
  <c r="B12" i="5"/>
  <c r="B28" i="5"/>
  <c r="E4" i="5"/>
  <c r="B21" i="5"/>
  <c r="B37" i="5"/>
  <c r="B14" i="5"/>
  <c r="B11" i="5"/>
  <c r="B27" i="5"/>
  <c r="B43" i="5"/>
  <c r="B20" i="5"/>
  <c r="B36" i="5"/>
  <c r="B38" i="5"/>
  <c r="B13" i="5"/>
  <c r="D8" i="5"/>
  <c r="B26" i="4"/>
  <c r="B31" i="4"/>
  <c r="B28" i="4"/>
  <c r="B11" i="4"/>
  <c r="B12" i="4"/>
  <c r="B21" i="4"/>
  <c r="B41" i="4"/>
  <c r="B38" i="4"/>
  <c r="B39" i="4"/>
  <c r="B32" i="4"/>
  <c r="B27" i="4"/>
  <c r="E4" i="4"/>
  <c r="B25" i="4"/>
  <c r="B18" i="4"/>
  <c r="B30" i="4"/>
  <c r="B23" i="4"/>
  <c r="B20" i="4"/>
  <c r="B36" i="4"/>
  <c r="B19" i="4"/>
  <c r="B8" i="4"/>
  <c r="B13" i="4"/>
  <c r="B29" i="4"/>
  <c r="C8" i="3"/>
  <c r="E3" i="3"/>
  <c r="C8" i="2"/>
  <c r="B11" i="2"/>
  <c r="B37" i="2"/>
  <c r="B33" i="2"/>
  <c r="B25" i="2"/>
  <c r="B17" i="2"/>
  <c r="B9" i="2"/>
  <c r="B42" i="2"/>
  <c r="B22" i="2"/>
  <c r="B18" i="2"/>
  <c r="B14" i="2"/>
  <c r="B40" i="2"/>
  <c r="B36" i="2"/>
  <c r="B28" i="2"/>
  <c r="B20" i="2"/>
  <c r="B12" i="2"/>
  <c r="B38" i="2"/>
  <c r="B39" i="2"/>
  <c r="B35" i="2"/>
  <c r="B31" i="2"/>
  <c r="B19" i="2"/>
  <c r="B15" i="2"/>
  <c r="D6" i="1"/>
  <c r="B10" i="1"/>
  <c r="E6" i="1"/>
  <c r="C110" i="5" l="1"/>
  <c r="D110" i="5" s="1"/>
  <c r="E110" i="5" s="1"/>
  <c r="C48" i="3"/>
  <c r="D48" i="3" s="1"/>
  <c r="E48" i="3"/>
  <c r="B69" i="4"/>
  <c r="C48" i="5"/>
  <c r="D48" i="5" s="1"/>
  <c r="E48" i="5"/>
  <c r="E8" i="5"/>
  <c r="D8" i="4"/>
  <c r="E8" i="4" s="1"/>
  <c r="B41" i="3"/>
  <c r="B37" i="3"/>
  <c r="B33" i="3"/>
  <c r="B29" i="3"/>
  <c r="B25" i="3"/>
  <c r="B21" i="3"/>
  <c r="B17" i="3"/>
  <c r="B13" i="3"/>
  <c r="B9" i="3"/>
  <c r="E4" i="3"/>
  <c r="B43" i="3"/>
  <c r="B35" i="3"/>
  <c r="B27" i="3"/>
  <c r="B19" i="3"/>
  <c r="B15" i="3"/>
  <c r="B38" i="3"/>
  <c r="B34" i="3"/>
  <c r="B26" i="3"/>
  <c r="B40" i="3"/>
  <c r="B36" i="3"/>
  <c r="B32" i="3"/>
  <c r="B28" i="3"/>
  <c r="B24" i="3"/>
  <c r="B20" i="3"/>
  <c r="B16" i="3"/>
  <c r="B12" i="3"/>
  <c r="B8" i="3"/>
  <c r="B39" i="3"/>
  <c r="B31" i="3"/>
  <c r="B23" i="3"/>
  <c r="B11" i="3"/>
  <c r="B42" i="3"/>
  <c r="B30" i="3"/>
  <c r="B22" i="3"/>
  <c r="B14" i="3"/>
  <c r="B10" i="3"/>
  <c r="B18" i="3"/>
  <c r="B23" i="2"/>
  <c r="B30" i="2"/>
  <c r="B24" i="2"/>
  <c r="B8" i="2"/>
  <c r="D8" i="2" s="1"/>
  <c r="E8" i="2" s="1"/>
  <c r="B34" i="2"/>
  <c r="B21" i="2"/>
  <c r="B41" i="2"/>
  <c r="B27" i="2"/>
  <c r="B16" i="2"/>
  <c r="B32" i="2"/>
  <c r="B10" i="2"/>
  <c r="B26" i="2"/>
  <c r="B13" i="2"/>
  <c r="B29" i="2"/>
  <c r="E4" i="2"/>
  <c r="C7" i="1"/>
  <c r="D7" i="1" s="1"/>
  <c r="E7" i="1" s="1"/>
  <c r="C8" i="1" s="1"/>
  <c r="C111" i="5" l="1"/>
  <c r="D111" i="5" s="1"/>
  <c r="E111" i="5" s="1"/>
  <c r="C49" i="3"/>
  <c r="D49" i="3" s="1"/>
  <c r="E49" i="3"/>
  <c r="C49" i="5"/>
  <c r="D49" i="5" s="1"/>
  <c r="E49" i="5"/>
  <c r="C9" i="5"/>
  <c r="C9" i="4"/>
  <c r="D8" i="3"/>
  <c r="B57" i="2"/>
  <c r="C9" i="2"/>
  <c r="D9" i="2" s="1"/>
  <c r="E9" i="2"/>
  <c r="C10" i="2" s="1"/>
  <c r="D10" i="2" s="1"/>
  <c r="D8" i="1"/>
  <c r="E8" i="1" s="1"/>
  <c r="C10" i="1"/>
  <c r="D10" i="1"/>
  <c r="C112" i="5" l="1"/>
  <c r="D112" i="5" s="1"/>
  <c r="E112" i="5" s="1"/>
  <c r="C50" i="3"/>
  <c r="D50" i="3" s="1"/>
  <c r="E50" i="3"/>
  <c r="C50" i="5"/>
  <c r="D50" i="5" s="1"/>
  <c r="E50" i="5"/>
  <c r="D9" i="5"/>
  <c r="D9" i="4"/>
  <c r="E8" i="3"/>
  <c r="E10" i="2"/>
  <c r="C113" i="5" l="1"/>
  <c r="D113" i="5" s="1"/>
  <c r="E113" i="5"/>
  <c r="C51" i="3"/>
  <c r="D51" i="3" s="1"/>
  <c r="E51" i="3"/>
  <c r="C51" i="5"/>
  <c r="D51" i="5" s="1"/>
  <c r="E51" i="5"/>
  <c r="E9" i="5"/>
  <c r="E9" i="4"/>
  <c r="C9" i="3"/>
  <c r="C11" i="2"/>
  <c r="C114" i="5" l="1"/>
  <c r="D114" i="5" s="1"/>
  <c r="E114" i="5" s="1"/>
  <c r="C52" i="3"/>
  <c r="D52" i="3" s="1"/>
  <c r="E52" i="3"/>
  <c r="C52" i="5"/>
  <c r="D52" i="5" s="1"/>
  <c r="E52" i="5"/>
  <c r="C10" i="5"/>
  <c r="C10" i="4"/>
  <c r="D9" i="3"/>
  <c r="D11" i="2"/>
  <c r="C115" i="5" l="1"/>
  <c r="D115" i="5" s="1"/>
  <c r="E115" i="5"/>
  <c r="C53" i="3"/>
  <c r="D53" i="3" s="1"/>
  <c r="E53" i="3"/>
  <c r="C53" i="5"/>
  <c r="D53" i="5" s="1"/>
  <c r="E53" i="5"/>
  <c r="D10" i="5"/>
  <c r="D10" i="4"/>
  <c r="E9" i="3"/>
  <c r="E11" i="2"/>
  <c r="C116" i="5" l="1"/>
  <c r="D116" i="5" s="1"/>
  <c r="E116" i="5"/>
  <c r="C54" i="3"/>
  <c r="D54" i="3" s="1"/>
  <c r="E54" i="3"/>
  <c r="C54" i="5"/>
  <c r="D54" i="5" s="1"/>
  <c r="E54" i="5"/>
  <c r="E10" i="5"/>
  <c r="E10" i="4"/>
  <c r="C10" i="3"/>
  <c r="C12" i="2"/>
  <c r="C117" i="5" l="1"/>
  <c r="D117" i="5" s="1"/>
  <c r="E117" i="5"/>
  <c r="C55" i="3"/>
  <c r="D55" i="3" s="1"/>
  <c r="E55" i="3" s="1"/>
  <c r="C55" i="5"/>
  <c r="D55" i="5" s="1"/>
  <c r="E55" i="5"/>
  <c r="C11" i="5"/>
  <c r="C11" i="4"/>
  <c r="D10" i="3"/>
  <c r="D12" i="2"/>
  <c r="C118" i="5" l="1"/>
  <c r="D118" i="5" s="1"/>
  <c r="E118" i="5" s="1"/>
  <c r="C56" i="3"/>
  <c r="D56" i="3" s="1"/>
  <c r="E56" i="3" s="1"/>
  <c r="C56" i="5"/>
  <c r="D56" i="5" s="1"/>
  <c r="E56" i="5"/>
  <c r="D11" i="5"/>
  <c r="D11" i="4"/>
  <c r="E10" i="3"/>
  <c r="E12" i="2"/>
  <c r="C119" i="5" l="1"/>
  <c r="D119" i="5" s="1"/>
  <c r="E119" i="5"/>
  <c r="C57" i="3"/>
  <c r="D57" i="3" s="1"/>
  <c r="E57" i="3" s="1"/>
  <c r="C57" i="5"/>
  <c r="D57" i="5" s="1"/>
  <c r="E57" i="5"/>
  <c r="E11" i="5"/>
  <c r="E11" i="4"/>
  <c r="C11" i="3"/>
  <c r="C13" i="2"/>
  <c r="C120" i="5" l="1"/>
  <c r="D120" i="5" s="1"/>
  <c r="E120" i="5" s="1"/>
  <c r="C58" i="3"/>
  <c r="D58" i="3" s="1"/>
  <c r="E58" i="3" s="1"/>
  <c r="C58" i="5"/>
  <c r="D58" i="5" s="1"/>
  <c r="E58" i="5"/>
  <c r="C12" i="5"/>
  <c r="D12" i="5" s="1"/>
  <c r="E12" i="5" s="1"/>
  <c r="C12" i="4"/>
  <c r="D12" i="4" s="1"/>
  <c r="E12" i="4" s="1"/>
  <c r="D11" i="3"/>
  <c r="D13" i="2"/>
  <c r="C121" i="5" l="1"/>
  <c r="D121" i="5" s="1"/>
  <c r="E121" i="5"/>
  <c r="C59" i="3"/>
  <c r="D59" i="3" s="1"/>
  <c r="E59" i="3" s="1"/>
  <c r="C59" i="5"/>
  <c r="D59" i="5" s="1"/>
  <c r="E59" i="5"/>
  <c r="C13" i="5"/>
  <c r="D13" i="5" s="1"/>
  <c r="E13" i="5" s="1"/>
  <c r="C13" i="4"/>
  <c r="D13" i="4" s="1"/>
  <c r="E13" i="4" s="1"/>
  <c r="E11" i="3"/>
  <c r="E13" i="2"/>
  <c r="C122" i="5" l="1"/>
  <c r="D122" i="5" s="1"/>
  <c r="E122" i="5"/>
  <c r="C60" i="3"/>
  <c r="D60" i="3" s="1"/>
  <c r="E60" i="3"/>
  <c r="C60" i="5"/>
  <c r="D60" i="5" s="1"/>
  <c r="E60" i="5"/>
  <c r="C14" i="5"/>
  <c r="D14" i="5" s="1"/>
  <c r="E14" i="5" s="1"/>
  <c r="C14" i="4"/>
  <c r="D14" i="4" s="1"/>
  <c r="E14" i="4" s="1"/>
  <c r="C12" i="3"/>
  <c r="D12" i="3" s="1"/>
  <c r="E12" i="3"/>
  <c r="C14" i="2"/>
  <c r="D14" i="2" s="1"/>
  <c r="E14" i="2" s="1"/>
  <c r="C123" i="5" l="1"/>
  <c r="D123" i="5" s="1"/>
  <c r="E123" i="5"/>
  <c r="C61" i="3"/>
  <c r="D61" i="3" s="1"/>
  <c r="E61" i="3"/>
  <c r="C61" i="5"/>
  <c r="D61" i="5" s="1"/>
  <c r="E61" i="5"/>
  <c r="C15" i="5"/>
  <c r="D15" i="5" s="1"/>
  <c r="E15" i="5" s="1"/>
  <c r="C15" i="4"/>
  <c r="D15" i="4" s="1"/>
  <c r="E15" i="4" s="1"/>
  <c r="C13" i="3"/>
  <c r="D13" i="3" s="1"/>
  <c r="E13" i="3" s="1"/>
  <c r="C15" i="2"/>
  <c r="D15" i="2" s="1"/>
  <c r="E15" i="2" s="1"/>
  <c r="C124" i="5" l="1"/>
  <c r="D124" i="5" s="1"/>
  <c r="E124" i="5"/>
  <c r="C62" i="3"/>
  <c r="D62" i="3" s="1"/>
  <c r="E62" i="3"/>
  <c r="C62" i="5"/>
  <c r="D62" i="5" s="1"/>
  <c r="E62" i="5"/>
  <c r="C16" i="5"/>
  <c r="D16" i="5" s="1"/>
  <c r="E16" i="5" s="1"/>
  <c r="C16" i="4"/>
  <c r="D16" i="4" s="1"/>
  <c r="E16" i="4" s="1"/>
  <c r="C14" i="3"/>
  <c r="D14" i="3" s="1"/>
  <c r="E14" i="3" s="1"/>
  <c r="C16" i="2"/>
  <c r="D16" i="2" s="1"/>
  <c r="E16" i="2" s="1"/>
  <c r="C125" i="5" l="1"/>
  <c r="D125" i="5" s="1"/>
  <c r="E125" i="5"/>
  <c r="C63" i="3"/>
  <c r="D63" i="3" s="1"/>
  <c r="E63" i="3"/>
  <c r="C63" i="5"/>
  <c r="D63" i="5" s="1"/>
  <c r="E63" i="5"/>
  <c r="C17" i="5"/>
  <c r="D17" i="5" s="1"/>
  <c r="E17" i="5" s="1"/>
  <c r="C17" i="4"/>
  <c r="D17" i="4" s="1"/>
  <c r="E17" i="4" s="1"/>
  <c r="C15" i="3"/>
  <c r="D15" i="3" s="1"/>
  <c r="E15" i="3"/>
  <c r="C17" i="2"/>
  <c r="D17" i="2" s="1"/>
  <c r="E17" i="2" s="1"/>
  <c r="C126" i="5" l="1"/>
  <c r="D126" i="5" s="1"/>
  <c r="E126" i="5"/>
  <c r="C64" i="3"/>
  <c r="D64" i="3" s="1"/>
  <c r="E64" i="3"/>
  <c r="C64" i="5"/>
  <c r="D64" i="5" s="1"/>
  <c r="E64" i="5" s="1"/>
  <c r="C18" i="5"/>
  <c r="D18" i="5" s="1"/>
  <c r="E18" i="5" s="1"/>
  <c r="C18" i="4"/>
  <c r="D18" i="4" s="1"/>
  <c r="E18" i="4" s="1"/>
  <c r="C16" i="3"/>
  <c r="D16" i="3" s="1"/>
  <c r="E16" i="3"/>
  <c r="C18" i="2"/>
  <c r="D18" i="2" s="1"/>
  <c r="E18" i="2" s="1"/>
  <c r="C127" i="5" l="1"/>
  <c r="D127" i="5" s="1"/>
  <c r="E127" i="5"/>
  <c r="C65" i="3"/>
  <c r="D65" i="3" s="1"/>
  <c r="E65" i="3" s="1"/>
  <c r="C65" i="5"/>
  <c r="D65" i="5" s="1"/>
  <c r="E65" i="5" s="1"/>
  <c r="C19" i="5"/>
  <c r="D19" i="5" s="1"/>
  <c r="E19" i="5" s="1"/>
  <c r="C19" i="4"/>
  <c r="D19" i="4" s="1"/>
  <c r="E19" i="4" s="1"/>
  <c r="C17" i="3"/>
  <c r="D17" i="3" s="1"/>
  <c r="E17" i="3" s="1"/>
  <c r="C19" i="2"/>
  <c r="D19" i="2" s="1"/>
  <c r="E19" i="2" s="1"/>
  <c r="C128" i="5" l="1"/>
  <c r="D128" i="5" s="1"/>
  <c r="E128" i="5" s="1"/>
  <c r="C66" i="3"/>
  <c r="D66" i="3" s="1"/>
  <c r="E66" i="3"/>
  <c r="C66" i="5"/>
  <c r="D66" i="5" s="1"/>
  <c r="E66" i="5" s="1"/>
  <c r="C20" i="5"/>
  <c r="D20" i="5" s="1"/>
  <c r="E20" i="5"/>
  <c r="C20" i="4"/>
  <c r="D20" i="4" s="1"/>
  <c r="E20" i="4" s="1"/>
  <c r="C18" i="3"/>
  <c r="D18" i="3" s="1"/>
  <c r="E18" i="3" s="1"/>
  <c r="C20" i="2"/>
  <c r="D20" i="2" s="1"/>
  <c r="E20" i="2" s="1"/>
  <c r="C129" i="5" l="1"/>
  <c r="D129" i="5" s="1"/>
  <c r="E129" i="5" s="1"/>
  <c r="C67" i="3"/>
  <c r="D67" i="3" s="1"/>
  <c r="E67" i="3"/>
  <c r="C67" i="5"/>
  <c r="D67" i="5" s="1"/>
  <c r="E67" i="5" s="1"/>
  <c r="C21" i="5"/>
  <c r="D21" i="5" s="1"/>
  <c r="E21" i="5" s="1"/>
  <c r="C21" i="4"/>
  <c r="D21" i="4" s="1"/>
  <c r="E21" i="4" s="1"/>
  <c r="C19" i="3"/>
  <c r="D19" i="3" s="1"/>
  <c r="E19" i="3" s="1"/>
  <c r="C21" i="2"/>
  <c r="D21" i="2" s="1"/>
  <c r="E21" i="2" s="1"/>
  <c r="C130" i="5" l="1"/>
  <c r="D130" i="5" s="1"/>
  <c r="E130" i="5" s="1"/>
  <c r="C68" i="3"/>
  <c r="D68" i="3" s="1"/>
  <c r="E68" i="3"/>
  <c r="C68" i="5"/>
  <c r="D68" i="5" s="1"/>
  <c r="E68" i="5"/>
  <c r="C22" i="5"/>
  <c r="D22" i="5" s="1"/>
  <c r="E22" i="5" s="1"/>
  <c r="C22" i="4"/>
  <c r="D22" i="4" s="1"/>
  <c r="E22" i="4" s="1"/>
  <c r="C20" i="3"/>
  <c r="D20" i="3" s="1"/>
  <c r="E20" i="3" s="1"/>
  <c r="C22" i="2"/>
  <c r="D22" i="2" s="1"/>
  <c r="E22" i="2" s="1"/>
  <c r="C131" i="5" l="1"/>
  <c r="D131" i="5" s="1"/>
  <c r="E131" i="5" s="1"/>
  <c r="C69" i="3"/>
  <c r="D69" i="3" s="1"/>
  <c r="E69" i="3"/>
  <c r="C69" i="5"/>
  <c r="D69" i="5" s="1"/>
  <c r="E69" i="5"/>
  <c r="C23" i="5"/>
  <c r="D23" i="5" s="1"/>
  <c r="E23" i="5" s="1"/>
  <c r="C23" i="4"/>
  <c r="D23" i="4" s="1"/>
  <c r="E23" i="4" s="1"/>
  <c r="C21" i="3"/>
  <c r="D21" i="3" s="1"/>
  <c r="E21" i="3" s="1"/>
  <c r="C23" i="2"/>
  <c r="D23" i="2" s="1"/>
  <c r="E23" i="2" s="1"/>
  <c r="C132" i="5" l="1"/>
  <c r="D132" i="5" s="1"/>
  <c r="E132" i="5"/>
  <c r="C70" i="3"/>
  <c r="D70" i="3" s="1"/>
  <c r="E70" i="3" s="1"/>
  <c r="C70" i="5"/>
  <c r="D70" i="5" s="1"/>
  <c r="E70" i="5" s="1"/>
  <c r="C24" i="5"/>
  <c r="D24" i="5" s="1"/>
  <c r="E24" i="5" s="1"/>
  <c r="C24" i="4"/>
  <c r="D24" i="4" s="1"/>
  <c r="E24" i="4" s="1"/>
  <c r="C22" i="3"/>
  <c r="D22" i="3" s="1"/>
  <c r="E22" i="3" s="1"/>
  <c r="C24" i="2"/>
  <c r="D24" i="2" s="1"/>
  <c r="E24" i="2" s="1"/>
  <c r="C133" i="5" l="1"/>
  <c r="D133" i="5" s="1"/>
  <c r="E133" i="5" s="1"/>
  <c r="C71" i="3"/>
  <c r="D71" i="3" s="1"/>
  <c r="E71" i="3"/>
  <c r="C71" i="5"/>
  <c r="D71" i="5" s="1"/>
  <c r="E71" i="5" s="1"/>
  <c r="C25" i="5"/>
  <c r="D25" i="5" s="1"/>
  <c r="E25" i="5" s="1"/>
  <c r="C25" i="4"/>
  <c r="D25" i="4" s="1"/>
  <c r="E25" i="4" s="1"/>
  <c r="C23" i="3"/>
  <c r="D23" i="3" s="1"/>
  <c r="E23" i="3"/>
  <c r="C25" i="2"/>
  <c r="D25" i="2" s="1"/>
  <c r="E25" i="2" s="1"/>
  <c r="C134" i="5" l="1"/>
  <c r="D134" i="5" s="1"/>
  <c r="E134" i="5" s="1"/>
  <c r="C72" i="3"/>
  <c r="D72" i="3" s="1"/>
  <c r="E72" i="3"/>
  <c r="C72" i="5"/>
  <c r="D72" i="5" s="1"/>
  <c r="E72" i="5" s="1"/>
  <c r="C26" i="5"/>
  <c r="D26" i="5" s="1"/>
  <c r="E26" i="5" s="1"/>
  <c r="C26" i="4"/>
  <c r="D26" i="4" s="1"/>
  <c r="E26" i="4" s="1"/>
  <c r="C24" i="3"/>
  <c r="D24" i="3" s="1"/>
  <c r="E24" i="3" s="1"/>
  <c r="C26" i="2"/>
  <c r="D26" i="2" s="1"/>
  <c r="E26" i="2" s="1"/>
  <c r="C135" i="5" l="1"/>
  <c r="D135" i="5" s="1"/>
  <c r="E135" i="5"/>
  <c r="C73" i="3"/>
  <c r="D73" i="3" s="1"/>
  <c r="E73" i="3"/>
  <c r="C73" i="5"/>
  <c r="D73" i="5" s="1"/>
  <c r="E73" i="5"/>
  <c r="C27" i="5"/>
  <c r="D27" i="5" s="1"/>
  <c r="E27" i="5" s="1"/>
  <c r="C27" i="4"/>
  <c r="D27" i="4" s="1"/>
  <c r="E27" i="4" s="1"/>
  <c r="C25" i="3"/>
  <c r="D25" i="3" s="1"/>
  <c r="E25" i="3" s="1"/>
  <c r="C27" i="2"/>
  <c r="D27" i="2" s="1"/>
  <c r="E27" i="2" s="1"/>
  <c r="C136" i="5" l="1"/>
  <c r="D136" i="5" s="1"/>
  <c r="E136" i="5"/>
  <c r="C74" i="3"/>
  <c r="D74" i="3" s="1"/>
  <c r="E74" i="3" s="1"/>
  <c r="C74" i="5"/>
  <c r="D74" i="5" s="1"/>
  <c r="E74" i="5" s="1"/>
  <c r="C28" i="5"/>
  <c r="D28" i="5" s="1"/>
  <c r="E28" i="5" s="1"/>
  <c r="C28" i="4"/>
  <c r="D28" i="4" s="1"/>
  <c r="E28" i="4" s="1"/>
  <c r="C26" i="3"/>
  <c r="D26" i="3" s="1"/>
  <c r="E26" i="3" s="1"/>
  <c r="C28" i="2"/>
  <c r="D28" i="2" s="1"/>
  <c r="E28" i="2" s="1"/>
  <c r="C137" i="5" l="1"/>
  <c r="D137" i="5" s="1"/>
  <c r="E137" i="5"/>
  <c r="C75" i="3"/>
  <c r="D75" i="3" s="1"/>
  <c r="E75" i="3"/>
  <c r="C75" i="5"/>
  <c r="D75" i="5" s="1"/>
  <c r="E75" i="5"/>
  <c r="C29" i="5"/>
  <c r="D29" i="5" s="1"/>
  <c r="E29" i="5" s="1"/>
  <c r="C29" i="4"/>
  <c r="D29" i="4" s="1"/>
  <c r="E29" i="4" s="1"/>
  <c r="C27" i="3"/>
  <c r="D27" i="3" s="1"/>
  <c r="E27" i="3" s="1"/>
  <c r="C29" i="2"/>
  <c r="D29" i="2" s="1"/>
  <c r="E29" i="2" s="1"/>
  <c r="C138" i="5" l="1"/>
  <c r="D138" i="5" s="1"/>
  <c r="E138" i="5" s="1"/>
  <c r="C76" i="3"/>
  <c r="D76" i="3" s="1"/>
  <c r="E76" i="3"/>
  <c r="C76" i="5"/>
  <c r="D76" i="5" s="1"/>
  <c r="E76" i="5" s="1"/>
  <c r="C30" i="5"/>
  <c r="D30" i="5" s="1"/>
  <c r="E30" i="5" s="1"/>
  <c r="C30" i="4"/>
  <c r="D30" i="4" s="1"/>
  <c r="E30" i="4" s="1"/>
  <c r="C28" i="3"/>
  <c r="D28" i="3" s="1"/>
  <c r="E28" i="3" s="1"/>
  <c r="C30" i="2"/>
  <c r="D30" i="2" s="1"/>
  <c r="E30" i="2" s="1"/>
  <c r="C139" i="5" l="1"/>
  <c r="D139" i="5" s="1"/>
  <c r="E139" i="5" s="1"/>
  <c r="C77" i="3"/>
  <c r="D77" i="3" s="1"/>
  <c r="E77" i="3"/>
  <c r="C77" i="5"/>
  <c r="D77" i="5" s="1"/>
  <c r="E77" i="5"/>
  <c r="C31" i="5"/>
  <c r="D31" i="5" s="1"/>
  <c r="E31" i="5"/>
  <c r="C31" i="4"/>
  <c r="D31" i="4" s="1"/>
  <c r="E31" i="4"/>
  <c r="C29" i="3"/>
  <c r="D29" i="3" s="1"/>
  <c r="E29" i="3"/>
  <c r="C31" i="2"/>
  <c r="D31" i="2" s="1"/>
  <c r="E31" i="2" s="1"/>
  <c r="C140" i="5" l="1"/>
  <c r="D140" i="5" s="1"/>
  <c r="E140" i="5"/>
  <c r="C78" i="3"/>
  <c r="D78" i="3" s="1"/>
  <c r="E78" i="3"/>
  <c r="C78" i="5"/>
  <c r="D78" i="5" s="1"/>
  <c r="E78" i="5"/>
  <c r="C32" i="5"/>
  <c r="D32" i="5" s="1"/>
  <c r="E32" i="5"/>
  <c r="C32" i="4"/>
  <c r="D32" i="4" s="1"/>
  <c r="E32" i="4" s="1"/>
  <c r="C30" i="3"/>
  <c r="D30" i="3" s="1"/>
  <c r="E30" i="3" s="1"/>
  <c r="C32" i="2"/>
  <c r="D32" i="2" s="1"/>
  <c r="E32" i="2" s="1"/>
  <c r="C141" i="5" l="1"/>
  <c r="D141" i="5" s="1"/>
  <c r="E141" i="5" s="1"/>
  <c r="C79" i="3"/>
  <c r="D79" i="3" s="1"/>
  <c r="E79" i="3"/>
  <c r="C79" i="5"/>
  <c r="D79" i="5" s="1"/>
  <c r="E79" i="5" s="1"/>
  <c r="C33" i="5"/>
  <c r="D33" i="5" s="1"/>
  <c r="E33" i="5"/>
  <c r="C33" i="4"/>
  <c r="D33" i="4" s="1"/>
  <c r="E33" i="4" s="1"/>
  <c r="C31" i="3"/>
  <c r="D31" i="3" s="1"/>
  <c r="E31" i="3" s="1"/>
  <c r="C33" i="2"/>
  <c r="D33" i="2" s="1"/>
  <c r="E33" i="2" s="1"/>
  <c r="C142" i="5" l="1"/>
  <c r="D142" i="5" s="1"/>
  <c r="E142" i="5" s="1"/>
  <c r="C80" i="3"/>
  <c r="D80" i="3" s="1"/>
  <c r="E80" i="3"/>
  <c r="C80" i="5"/>
  <c r="D80" i="5" s="1"/>
  <c r="E80" i="5"/>
  <c r="C34" i="5"/>
  <c r="D34" i="5" s="1"/>
  <c r="E34" i="5" s="1"/>
  <c r="C34" i="4"/>
  <c r="D34" i="4" s="1"/>
  <c r="E34" i="4" s="1"/>
  <c r="C32" i="3"/>
  <c r="D32" i="3" s="1"/>
  <c r="E32" i="3" s="1"/>
  <c r="C34" i="2"/>
  <c r="D34" i="2" s="1"/>
  <c r="E34" i="2" s="1"/>
  <c r="C143" i="5" l="1"/>
  <c r="D143" i="5" s="1"/>
  <c r="E143" i="5" s="1"/>
  <c r="C81" i="3"/>
  <c r="D81" i="3" s="1"/>
  <c r="E81" i="3"/>
  <c r="C81" i="5"/>
  <c r="D81" i="5" s="1"/>
  <c r="E81" i="5" s="1"/>
  <c r="C35" i="5"/>
  <c r="D35" i="5" s="1"/>
  <c r="E35" i="5" s="1"/>
  <c r="C35" i="4"/>
  <c r="D35" i="4" s="1"/>
  <c r="E35" i="4" s="1"/>
  <c r="C33" i="3"/>
  <c r="D33" i="3" s="1"/>
  <c r="E33" i="3" s="1"/>
  <c r="C35" i="2"/>
  <c r="D35" i="2" s="1"/>
  <c r="E35" i="2" s="1"/>
  <c r="C144" i="5" l="1"/>
  <c r="D144" i="5" s="1"/>
  <c r="E144" i="5"/>
  <c r="C82" i="3"/>
  <c r="D82" i="3" s="1"/>
  <c r="E82" i="3"/>
  <c r="C82" i="5"/>
  <c r="D82" i="5" s="1"/>
  <c r="E82" i="5"/>
  <c r="C36" i="5"/>
  <c r="D36" i="5" s="1"/>
  <c r="E36" i="5"/>
  <c r="C36" i="4"/>
  <c r="D36" i="4" s="1"/>
  <c r="E36" i="4" s="1"/>
  <c r="C34" i="3"/>
  <c r="D34" i="3" s="1"/>
  <c r="E34" i="3" s="1"/>
  <c r="C36" i="2"/>
  <c r="D36" i="2" s="1"/>
  <c r="E36" i="2"/>
  <c r="C145" i="5" l="1"/>
  <c r="D145" i="5" s="1"/>
  <c r="E145" i="5" s="1"/>
  <c r="C83" i="3"/>
  <c r="D83" i="3" s="1"/>
  <c r="E83" i="3" s="1"/>
  <c r="C83" i="5"/>
  <c r="D83" i="5" s="1"/>
  <c r="E83" i="5"/>
  <c r="C37" i="5"/>
  <c r="D37" i="5" s="1"/>
  <c r="E37" i="5" s="1"/>
  <c r="C37" i="4"/>
  <c r="D37" i="4" s="1"/>
  <c r="E37" i="4" s="1"/>
  <c r="C35" i="3"/>
  <c r="D35" i="3" s="1"/>
  <c r="E35" i="3" s="1"/>
  <c r="C37" i="2"/>
  <c r="D37" i="2" s="1"/>
  <c r="E37" i="2"/>
  <c r="C146" i="5" l="1"/>
  <c r="D146" i="5" s="1"/>
  <c r="E146" i="5"/>
  <c r="C84" i="3"/>
  <c r="D84" i="3" s="1"/>
  <c r="E84" i="3"/>
  <c r="C84" i="5"/>
  <c r="D84" i="5" s="1"/>
  <c r="E84" i="5" s="1"/>
  <c r="C38" i="5"/>
  <c r="D38" i="5" s="1"/>
  <c r="E38" i="5" s="1"/>
  <c r="C38" i="4"/>
  <c r="D38" i="4" s="1"/>
  <c r="E38" i="4" s="1"/>
  <c r="C36" i="3"/>
  <c r="D36" i="3" s="1"/>
  <c r="E36" i="3" s="1"/>
  <c r="C38" i="2"/>
  <c r="D38" i="2" s="1"/>
  <c r="E38" i="2" s="1"/>
  <c r="C147" i="5" l="1"/>
  <c r="D147" i="5" s="1"/>
  <c r="E147" i="5" s="1"/>
  <c r="C85" i="3"/>
  <c r="D85" i="3" s="1"/>
  <c r="E85" i="3"/>
  <c r="C85" i="5"/>
  <c r="D85" i="5" s="1"/>
  <c r="E85" i="5"/>
  <c r="C39" i="5"/>
  <c r="D39" i="5" s="1"/>
  <c r="E39" i="5"/>
  <c r="C39" i="4"/>
  <c r="D39" i="4" s="1"/>
  <c r="E39" i="4" s="1"/>
  <c r="C37" i="3"/>
  <c r="D37" i="3" s="1"/>
  <c r="E37" i="3" s="1"/>
  <c r="C39" i="2"/>
  <c r="D39" i="2" s="1"/>
  <c r="E39" i="2" s="1"/>
  <c r="C148" i="5" l="1"/>
  <c r="D148" i="5" s="1"/>
  <c r="E148" i="5" s="1"/>
  <c r="C86" i="3"/>
  <c r="D86" i="3" s="1"/>
  <c r="E86" i="3" s="1"/>
  <c r="C86" i="5"/>
  <c r="D86" i="5" s="1"/>
  <c r="E86" i="5"/>
  <c r="C40" i="5"/>
  <c r="D40" i="5" s="1"/>
  <c r="E40" i="5"/>
  <c r="C40" i="4"/>
  <c r="D40" i="4" s="1"/>
  <c r="E40" i="4" s="1"/>
  <c r="C38" i="3"/>
  <c r="D38" i="3" s="1"/>
  <c r="E38" i="3" s="1"/>
  <c r="C40" i="2"/>
  <c r="D40" i="2" s="1"/>
  <c r="E40" i="2" s="1"/>
  <c r="C149" i="5" l="1"/>
  <c r="D149" i="5" s="1"/>
  <c r="E149" i="5"/>
  <c r="C87" i="3"/>
  <c r="D87" i="3" s="1"/>
  <c r="E87" i="3" s="1"/>
  <c r="C87" i="5"/>
  <c r="D87" i="5" s="1"/>
  <c r="E87" i="5" s="1"/>
  <c r="C41" i="5"/>
  <c r="D41" i="5" s="1"/>
  <c r="E41" i="5"/>
  <c r="C41" i="4"/>
  <c r="D41" i="4" s="1"/>
  <c r="E41" i="4" s="1"/>
  <c r="C39" i="3"/>
  <c r="D39" i="3" s="1"/>
  <c r="E39" i="3" s="1"/>
  <c r="C41" i="2"/>
  <c r="D41" i="2" s="1"/>
  <c r="E41" i="2" s="1"/>
  <c r="C150" i="5" l="1"/>
  <c r="D150" i="5" s="1"/>
  <c r="E150" i="5" s="1"/>
  <c r="C88" i="3"/>
  <c r="D88" i="3" s="1"/>
  <c r="E88" i="3" s="1"/>
  <c r="C88" i="5"/>
  <c r="D88" i="5" s="1"/>
  <c r="E88" i="5" s="1"/>
  <c r="C42" i="5"/>
  <c r="D42" i="5" s="1"/>
  <c r="E42" i="5" s="1"/>
  <c r="C42" i="4"/>
  <c r="D42" i="4" s="1"/>
  <c r="E42" i="4" s="1"/>
  <c r="C43" i="4" s="1"/>
  <c r="D43" i="4" s="1"/>
  <c r="E43" i="4" s="1"/>
  <c r="C44" i="4" s="1"/>
  <c r="D44" i="4" s="1"/>
  <c r="E44" i="4" s="1"/>
  <c r="C45" i="4" s="1"/>
  <c r="D45" i="4" s="1"/>
  <c r="E45" i="4" s="1"/>
  <c r="C46" i="4" s="1"/>
  <c r="D46" i="4" s="1"/>
  <c r="E46" i="4" s="1"/>
  <c r="C40" i="3"/>
  <c r="D40" i="3" s="1"/>
  <c r="E40" i="3" s="1"/>
  <c r="C42" i="2"/>
  <c r="D42" i="2" s="1"/>
  <c r="E42" i="2" s="1"/>
  <c r="C151" i="5" l="1"/>
  <c r="D151" i="5" s="1"/>
  <c r="E151" i="5"/>
  <c r="C89" i="3"/>
  <c r="D89" i="3" s="1"/>
  <c r="E89" i="3"/>
  <c r="C47" i="4"/>
  <c r="D47" i="4" s="1"/>
  <c r="E47" i="4"/>
  <c r="C89" i="5"/>
  <c r="D89" i="5" s="1"/>
  <c r="E89" i="5" s="1"/>
  <c r="C43" i="5"/>
  <c r="C41" i="3"/>
  <c r="D41" i="3" s="1"/>
  <c r="E41" i="3" s="1"/>
  <c r="C43" i="2"/>
  <c r="C152" i="5" l="1"/>
  <c r="D152" i="5" s="1"/>
  <c r="E152" i="5" s="1"/>
  <c r="C90" i="3"/>
  <c r="D90" i="3" s="1"/>
  <c r="E90" i="3" s="1"/>
  <c r="C48" i="4"/>
  <c r="D48" i="4" s="1"/>
  <c r="E48" i="4"/>
  <c r="C90" i="5"/>
  <c r="D90" i="5" s="1"/>
  <c r="E90" i="5"/>
  <c r="D43" i="5"/>
  <c r="C42" i="3"/>
  <c r="D42" i="3" s="1"/>
  <c r="E42" i="3" s="1"/>
  <c r="D43" i="2"/>
  <c r="C57" i="2"/>
  <c r="C153" i="5" l="1"/>
  <c r="D153" i="5" s="1"/>
  <c r="E153" i="5"/>
  <c r="C91" i="3"/>
  <c r="D91" i="3" s="1"/>
  <c r="E91" i="3" s="1"/>
  <c r="C49" i="4"/>
  <c r="C91" i="5"/>
  <c r="D91" i="5" s="1"/>
  <c r="E91" i="5" s="1"/>
  <c r="E43" i="5"/>
  <c r="C43" i="3"/>
  <c r="D57" i="2"/>
  <c r="E43" i="2"/>
  <c r="E105" i="2" s="1"/>
  <c r="C154" i="5" l="1"/>
  <c r="D154" i="5" s="1"/>
  <c r="E154" i="5" s="1"/>
  <c r="C92" i="3"/>
  <c r="D92" i="3" s="1"/>
  <c r="E92" i="3" s="1"/>
  <c r="D49" i="4"/>
  <c r="C92" i="5"/>
  <c r="D92" i="5" s="1"/>
  <c r="E92" i="5" s="1"/>
  <c r="D43" i="3"/>
  <c r="C155" i="5" l="1"/>
  <c r="D155" i="5" s="1"/>
  <c r="E155" i="5" s="1"/>
  <c r="C93" i="3"/>
  <c r="D93" i="3" s="1"/>
  <c r="E93" i="3" s="1"/>
  <c r="E49" i="4"/>
  <c r="C93" i="5"/>
  <c r="E43" i="3"/>
  <c r="C156" i="5" l="1"/>
  <c r="D156" i="5" s="1"/>
  <c r="E156" i="5" s="1"/>
  <c r="C94" i="3"/>
  <c r="D94" i="3" s="1"/>
  <c r="E94" i="3"/>
  <c r="C50" i="4"/>
  <c r="D93" i="5"/>
  <c r="C157" i="5" l="1"/>
  <c r="D157" i="5" s="1"/>
  <c r="E157" i="5"/>
  <c r="C95" i="3"/>
  <c r="D95" i="3" s="1"/>
  <c r="E95" i="3" s="1"/>
  <c r="D50" i="4"/>
  <c r="E93" i="5"/>
  <c r="C158" i="5" l="1"/>
  <c r="D158" i="5" s="1"/>
  <c r="E158" i="5"/>
  <c r="C96" i="3"/>
  <c r="D96" i="3" s="1"/>
  <c r="E96" i="3"/>
  <c r="E50" i="4"/>
  <c r="C94" i="5"/>
  <c r="C159" i="5" l="1"/>
  <c r="D159" i="5" s="1"/>
  <c r="E159" i="5"/>
  <c r="C97" i="3"/>
  <c r="D97" i="3" s="1"/>
  <c r="E97" i="3"/>
  <c r="C51" i="4"/>
  <c r="D94" i="5"/>
  <c r="C160" i="5" l="1"/>
  <c r="D160" i="5" s="1"/>
  <c r="E160" i="5"/>
  <c r="C98" i="3"/>
  <c r="D98" i="3" s="1"/>
  <c r="E98" i="3"/>
  <c r="D51" i="4"/>
  <c r="E94" i="5"/>
  <c r="C161" i="5" l="1"/>
  <c r="D161" i="5" s="1"/>
  <c r="E161" i="5"/>
  <c r="C99" i="3"/>
  <c r="D99" i="3" s="1"/>
  <c r="E99" i="3" s="1"/>
  <c r="E51" i="4"/>
  <c r="C95" i="5"/>
  <c r="C162" i="5" l="1"/>
  <c r="D162" i="5" s="1"/>
  <c r="E162" i="5"/>
  <c r="C100" i="3"/>
  <c r="D100" i="3" s="1"/>
  <c r="E100" i="3"/>
  <c r="C52" i="4"/>
  <c r="D95" i="5"/>
  <c r="C163" i="5" l="1"/>
  <c r="D163" i="5" s="1"/>
  <c r="E163" i="5"/>
  <c r="C101" i="3"/>
  <c r="D101" i="3" s="1"/>
  <c r="E101" i="3"/>
  <c r="D52" i="4"/>
  <c r="E95" i="5"/>
  <c r="C164" i="5" l="1"/>
  <c r="D164" i="5" s="1"/>
  <c r="E164" i="5"/>
  <c r="C102" i="3"/>
  <c r="D102" i="3" s="1"/>
  <c r="E102" i="3"/>
  <c r="E52" i="4"/>
  <c r="C96" i="5"/>
  <c r="D96" i="5" s="1"/>
  <c r="E96" i="5"/>
  <c r="C165" i="5" l="1"/>
  <c r="D165" i="5" s="1"/>
  <c r="E165" i="5"/>
  <c r="C103" i="3"/>
  <c r="D103" i="3" s="1"/>
  <c r="E103" i="3"/>
  <c r="C53" i="4"/>
  <c r="C97" i="5"/>
  <c r="D97" i="5" s="1"/>
  <c r="E97" i="5"/>
  <c r="C166" i="5" l="1"/>
  <c r="D166" i="5" s="1"/>
  <c r="E166" i="5"/>
  <c r="D53" i="4"/>
  <c r="C98" i="5"/>
  <c r="D98" i="5" s="1"/>
  <c r="E98" i="5"/>
  <c r="C167" i="5" l="1"/>
  <c r="D167" i="5" s="1"/>
  <c r="E167" i="5"/>
  <c r="E53" i="4"/>
  <c r="C99" i="5"/>
  <c r="D99" i="5" s="1"/>
  <c r="E99" i="5" s="1"/>
  <c r="C168" i="5" l="1"/>
  <c r="D168" i="5" s="1"/>
  <c r="E168" i="5"/>
  <c r="C54" i="4"/>
  <c r="D54" i="4" s="1"/>
  <c r="E54" i="4"/>
  <c r="C100" i="5"/>
  <c r="D100" i="5" s="1"/>
  <c r="E100" i="5"/>
  <c r="C169" i="5" l="1"/>
  <c r="D169" i="5" s="1"/>
  <c r="E169" i="5"/>
  <c r="C55" i="4"/>
  <c r="D55" i="4" s="1"/>
  <c r="E55" i="4"/>
  <c r="C101" i="5"/>
  <c r="D101" i="5" s="1"/>
  <c r="E101" i="5"/>
  <c r="C170" i="5" l="1"/>
  <c r="D170" i="5" s="1"/>
  <c r="E170" i="5"/>
  <c r="C56" i="4"/>
  <c r="D56" i="4" s="1"/>
  <c r="E56" i="4"/>
  <c r="C102" i="5"/>
  <c r="D102" i="5" s="1"/>
  <c r="E102" i="5"/>
  <c r="C171" i="5" l="1"/>
  <c r="D171" i="5" s="1"/>
  <c r="E171" i="5"/>
  <c r="C57" i="4"/>
  <c r="D57" i="4" s="1"/>
  <c r="E57" i="4"/>
  <c r="C58" i="4" s="1"/>
  <c r="D58" i="4" s="1"/>
  <c r="E58" i="4" s="1"/>
  <c r="C103" i="5"/>
  <c r="D103" i="5" s="1"/>
  <c r="E103" i="5"/>
  <c r="C172" i="5" l="1"/>
  <c r="D172" i="5" s="1"/>
  <c r="E172" i="5"/>
  <c r="C59" i="4"/>
  <c r="D59" i="4" s="1"/>
  <c r="E59" i="4"/>
  <c r="C104" i="5"/>
  <c r="D104" i="5" s="1"/>
  <c r="E104" i="5"/>
  <c r="C173" i="5" l="1"/>
  <c r="D173" i="5" s="1"/>
  <c r="E173" i="5"/>
  <c r="C60" i="4"/>
  <c r="D60" i="4" s="1"/>
  <c r="E60" i="4"/>
  <c r="C174" i="5" l="1"/>
  <c r="D174" i="5" s="1"/>
  <c r="E174" i="5"/>
  <c r="C61" i="4"/>
  <c r="D61" i="4" s="1"/>
  <c r="E61" i="4"/>
  <c r="C175" i="5" l="1"/>
  <c r="D175" i="5" s="1"/>
  <c r="E175" i="5"/>
  <c r="C62" i="4"/>
  <c r="D62" i="4" s="1"/>
  <c r="E62" i="4"/>
  <c r="C176" i="5" l="1"/>
  <c r="D176" i="5" s="1"/>
  <c r="E176" i="5"/>
  <c r="C63" i="4"/>
  <c r="D63" i="4" s="1"/>
  <c r="E63" i="4"/>
  <c r="C177" i="5" l="1"/>
  <c r="D177" i="5" s="1"/>
  <c r="E177" i="5" s="1"/>
  <c r="C64" i="4"/>
  <c r="D64" i="4" s="1"/>
  <c r="E64" i="4"/>
  <c r="C65" i="4" s="1"/>
  <c r="D65" i="4" s="1"/>
  <c r="E65" i="4" s="1"/>
  <c r="C178" i="5" l="1"/>
  <c r="D178" i="5" s="1"/>
  <c r="E178" i="5"/>
  <c r="C66" i="4"/>
  <c r="D66" i="4" s="1"/>
  <c r="E66" i="4" s="1"/>
  <c r="C179" i="5" l="1"/>
  <c r="D179" i="5" s="1"/>
  <c r="E179" i="5"/>
  <c r="C67" i="4"/>
  <c r="C180" i="5" l="1"/>
  <c r="D180" i="5" s="1"/>
  <c r="E180" i="5"/>
  <c r="D67" i="4"/>
  <c r="C69" i="4"/>
  <c r="C181" i="5" l="1"/>
  <c r="D181" i="5" s="1"/>
  <c r="E181" i="5"/>
  <c r="D69" i="4"/>
  <c r="E67" i="4"/>
  <c r="C182" i="5" l="1"/>
  <c r="D182" i="5" s="1"/>
  <c r="E182" i="5"/>
  <c r="C183" i="5" l="1"/>
  <c r="D183" i="5" l="1"/>
  <c r="E183" i="5" l="1"/>
  <c r="C184" i="5" l="1"/>
  <c r="D184" i="5" l="1"/>
  <c r="E184" i="5" l="1"/>
  <c r="C185" i="5" l="1"/>
  <c r="D185" i="5" l="1"/>
  <c r="E185" i="5" l="1"/>
  <c r="C186" i="5" l="1"/>
  <c r="D186" i="5" l="1"/>
  <c r="E186" i="5" l="1"/>
  <c r="C187" i="5" l="1"/>
  <c r="D187" i="5" l="1"/>
  <c r="C189" i="5"/>
  <c r="D189" i="5" l="1"/>
  <c r="E187" i="5"/>
</calcChain>
</file>

<file path=xl/comments1.xml><?xml version="1.0" encoding="utf-8"?>
<comments xmlns="http://schemas.openxmlformats.org/spreadsheetml/2006/main">
  <authors>
    <author>Kabryn J. Cook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Kabryn J. Cook:</t>
        </r>
        <r>
          <rPr>
            <sz val="9"/>
            <color indexed="81"/>
            <rFont val="Tahoma"/>
            <family val="2"/>
          </rPr>
          <t xml:space="preserve">
APR= Annually Percentage Rate, it’s the interst rate that you pay annually</t>
        </r>
      </text>
    </comment>
  </commentList>
</comments>
</file>

<file path=xl/comments2.xml><?xml version="1.0" encoding="utf-8"?>
<comments xmlns="http://schemas.openxmlformats.org/spreadsheetml/2006/main">
  <authors>
    <author>Kabryn J. Cook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Kabryn J. Cook:</t>
        </r>
        <r>
          <rPr>
            <sz val="9"/>
            <color indexed="81"/>
            <rFont val="Tahoma"/>
            <family val="2"/>
          </rPr>
          <t xml:space="preserve">
APR= Annually Percentage Rate, it’s the interst rate that you pay annually</t>
        </r>
      </text>
    </comment>
  </commentList>
</comments>
</file>

<file path=xl/comments3.xml><?xml version="1.0" encoding="utf-8"?>
<comments xmlns="http://schemas.openxmlformats.org/spreadsheetml/2006/main">
  <authors>
    <author>Kabryn J. Cook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Kabryn J. Cook:</t>
        </r>
        <r>
          <rPr>
            <sz val="9"/>
            <color indexed="81"/>
            <rFont val="Tahoma"/>
            <family val="2"/>
          </rPr>
          <t xml:space="preserve">
APR= Annually Percentage Rate, it’s the interst rate that you pay annually</t>
        </r>
      </text>
    </comment>
  </commentList>
</comments>
</file>

<file path=xl/comments4.xml><?xml version="1.0" encoding="utf-8"?>
<comments xmlns="http://schemas.openxmlformats.org/spreadsheetml/2006/main">
  <authors>
    <author>Kabryn J. Cook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Kabryn J. Cook:</t>
        </r>
        <r>
          <rPr>
            <sz val="9"/>
            <color indexed="81"/>
            <rFont val="Tahoma"/>
            <family val="2"/>
          </rPr>
          <t xml:space="preserve">
APR= Annually Percentage Rate, it’s the interst rate that you pay annually</t>
        </r>
      </text>
    </comment>
  </commentList>
</comments>
</file>

<file path=xl/sharedStrings.xml><?xml version="1.0" encoding="utf-8"?>
<sst xmlns="http://schemas.openxmlformats.org/spreadsheetml/2006/main" count="70" uniqueCount="27">
  <si>
    <t>Year</t>
  </si>
  <si>
    <t>Pmt</t>
  </si>
  <si>
    <t>Int</t>
  </si>
  <si>
    <t>Prin</t>
  </si>
  <si>
    <t>Rem Bal</t>
  </si>
  <si>
    <t>Totals</t>
  </si>
  <si>
    <t>Amortized loan at 10%</t>
  </si>
  <si>
    <t>Amount</t>
  </si>
  <si>
    <t>APR</t>
  </si>
  <si>
    <t>Years</t>
  </si>
  <si>
    <t>Pmts/Yr</t>
  </si>
  <si>
    <t>Num Pmts</t>
  </si>
  <si>
    <t>Per Int Rate</t>
  </si>
  <si>
    <t>Per Pmt</t>
  </si>
  <si>
    <t>Total Paid</t>
  </si>
  <si>
    <t>Pmt #</t>
  </si>
  <si>
    <t>Payment</t>
  </si>
  <si>
    <t>Interest</t>
  </si>
  <si>
    <t>Principle</t>
  </si>
  <si>
    <t>Balance</t>
  </si>
  <si>
    <t>Loan Type</t>
  </si>
  <si>
    <t>Monthly</t>
  </si>
  <si>
    <t>Yearly</t>
  </si>
  <si>
    <t>School</t>
  </si>
  <si>
    <t>Auto</t>
  </si>
  <si>
    <t>Home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</si>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</sst>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164" fontId="0" fillId="0" borderId="0" xfId="2" applyNumberFormat="1" applyFont="1"/>
    <xf numFmtId="165" fontId="0" fillId="0" borderId="0" xfId="2" applyNumberFormat="1" applyFont="1"/>
    <xf numFmtId="44" fontId="0" fillId="0" borderId="0" xfId="0" applyNumberFormat="1"/>
    <xf numFmtId="8" fontId="0" fillId="0" borderId="0" xfId="1" applyNumberFormat="1" applyFont="1"/>
    <xf numFmtId="8" fontId="0" fillId="0" borderId="0" xfId="0" applyNumberFormat="1"/>
    <xf numFmtId="0" fontId="0" fillId="2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106" sqref="E106"/>
    </sheetView>
  </sheetViews>
  <sheetFormatPr defaultRowHeight="14.5" x14ac:dyDescent="0.35"/>
  <cols>
    <col min="1" max="1" width="8.36328125" customWidth="1"/>
    <col min="2" max="2" width="11.1796875" bestFit="1" customWidth="1"/>
    <col min="3" max="3" width="10.1796875" bestFit="1" customWidth="1"/>
    <col min="4" max="4" width="11.1796875" bestFit="1" customWidth="1"/>
    <col min="5" max="5" width="11.08984375" bestFit="1" customWidth="1"/>
  </cols>
  <sheetData>
    <row r="1" spans="1:7" x14ac:dyDescent="0.35">
      <c r="A1" s="8" t="s">
        <v>6</v>
      </c>
      <c r="B1" s="8"/>
      <c r="C1" s="8"/>
      <c r="D1" s="8"/>
      <c r="E1" s="8"/>
    </row>
    <row r="3" spans="1:7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/>
    </row>
    <row r="4" spans="1:7" x14ac:dyDescent="0.35">
      <c r="A4">
        <v>0</v>
      </c>
      <c r="B4" s="2">
        <v>0</v>
      </c>
      <c r="C4" s="2">
        <v>0</v>
      </c>
      <c r="D4" s="2">
        <v>0</v>
      </c>
      <c r="E4" s="2">
        <v>30000</v>
      </c>
    </row>
    <row r="5" spans="1:7" x14ac:dyDescent="0.35">
      <c r="A5">
        <v>1</v>
      </c>
      <c r="B5" s="2">
        <v>9464.1241111829349</v>
      </c>
      <c r="C5" s="2">
        <f>E4*0.1</f>
        <v>3000</v>
      </c>
      <c r="D5" s="2">
        <f>B5-C5</f>
        <v>6464.1241111829349</v>
      </c>
      <c r="E5" s="2">
        <f>E4-D5</f>
        <v>23535.875888817063</v>
      </c>
    </row>
    <row r="6" spans="1:7" x14ac:dyDescent="0.35">
      <c r="A6">
        <v>2</v>
      </c>
      <c r="B6" s="2">
        <f>B5</f>
        <v>9464.1241111829349</v>
      </c>
      <c r="C6" s="2">
        <f t="shared" ref="C6:C8" si="0">E5*0.1</f>
        <v>2353.5875888817063</v>
      </c>
      <c r="D6" s="2">
        <f t="shared" ref="D6:D8" si="1">B6-C6</f>
        <v>7110.5365223012286</v>
      </c>
      <c r="E6" s="2">
        <f>E5-D6</f>
        <v>16425.339366515836</v>
      </c>
    </row>
    <row r="7" spans="1:7" x14ac:dyDescent="0.35">
      <c r="A7">
        <v>3</v>
      </c>
      <c r="B7" s="2">
        <f t="shared" ref="B7:B8" si="2">B6</f>
        <v>9464.1241111829349</v>
      </c>
      <c r="C7" s="2">
        <f t="shared" si="0"/>
        <v>1642.5339366515836</v>
      </c>
      <c r="D7" s="2">
        <f t="shared" si="1"/>
        <v>7821.5901745313513</v>
      </c>
      <c r="E7" s="2">
        <f t="shared" ref="E7:E8" si="3">E6-D7</f>
        <v>8603.7491919844852</v>
      </c>
    </row>
    <row r="8" spans="1:7" x14ac:dyDescent="0.35">
      <c r="A8">
        <v>4</v>
      </c>
      <c r="B8" s="2">
        <f t="shared" si="2"/>
        <v>9464.1241111829349</v>
      </c>
      <c r="C8" s="2">
        <f t="shared" si="0"/>
        <v>860.37491919844854</v>
      </c>
      <c r="D8" s="2">
        <f t="shared" si="1"/>
        <v>8603.749191984487</v>
      </c>
      <c r="E8" s="2">
        <f t="shared" si="3"/>
        <v>0</v>
      </c>
    </row>
    <row r="10" spans="1:7" x14ac:dyDescent="0.35">
      <c r="A10" t="s">
        <v>5</v>
      </c>
      <c r="B10" s="2">
        <f>SUM(B4:B9)</f>
        <v>37856.49644473174</v>
      </c>
      <c r="C10" s="2">
        <f t="shared" ref="C10:D10" si="4">SUM(C4:C9)</f>
        <v>7856.4964447317388</v>
      </c>
      <c r="D10" s="2">
        <f t="shared" si="4"/>
        <v>30000.000000000004</v>
      </c>
    </row>
    <row r="105" spans="5:5" x14ac:dyDescent="0.35">
      <c r="E105" s="5">
        <f>SUM(E7:E103)</f>
        <v>8603.7491919844852</v>
      </c>
    </row>
  </sheetData>
  <dataConsolidate/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5"/>
  <sheetViews>
    <sheetView workbookViewId="0">
      <pane ySplit="6" topLeftCell="A34" activePane="bottomLeft" state="frozen"/>
      <selection activeCell="E106" sqref="E106"/>
      <selection pane="bottomLeft" activeCell="B2" sqref="B2"/>
    </sheetView>
  </sheetViews>
  <sheetFormatPr defaultRowHeight="14.5" x14ac:dyDescent="0.35"/>
  <cols>
    <col min="2" max="2" width="11.08984375" bestFit="1" customWidth="1"/>
    <col min="3" max="3" width="10.08984375" bestFit="1" customWidth="1"/>
    <col min="4" max="5" width="11.08984375" bestFit="1" customWidth="1"/>
  </cols>
  <sheetData>
    <row r="1" spans="1:5" x14ac:dyDescent="0.35">
      <c r="A1" t="s">
        <v>7</v>
      </c>
      <c r="B1" s="2">
        <v>6000</v>
      </c>
      <c r="D1" t="s">
        <v>11</v>
      </c>
      <c r="E1">
        <f>B3*B4</f>
        <v>48</v>
      </c>
    </row>
    <row r="2" spans="1:5" x14ac:dyDescent="0.35">
      <c r="A2" t="s">
        <v>8</v>
      </c>
      <c r="B2" s="3">
        <v>0.1225</v>
      </c>
      <c r="D2" t="s">
        <v>12</v>
      </c>
      <c r="E2" s="4">
        <f>B2/B4</f>
        <v>1.0208333333333333E-2</v>
      </c>
    </row>
    <row r="3" spans="1:5" x14ac:dyDescent="0.35">
      <c r="A3" t="s">
        <v>9</v>
      </c>
      <c r="B3">
        <v>4</v>
      </c>
      <c r="D3" t="s">
        <v>13</v>
      </c>
      <c r="E3" s="6">
        <f>PMT(E2,E1,-B1,0,)</f>
        <v>158.74050152951412</v>
      </c>
    </row>
    <row r="4" spans="1:5" x14ac:dyDescent="0.35">
      <c r="A4" t="s">
        <v>10</v>
      </c>
      <c r="B4">
        <v>12</v>
      </c>
      <c r="D4" t="s">
        <v>14</v>
      </c>
      <c r="E4" s="2">
        <f>E3*E1</f>
        <v>7619.5440734166777</v>
      </c>
    </row>
    <row r="6" spans="1:5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6000</v>
      </c>
    </row>
    <row r="8" spans="1:5" x14ac:dyDescent="0.35">
      <c r="A8">
        <f>A7+1</f>
        <v>1</v>
      </c>
      <c r="B8" s="2">
        <f>E$3</f>
        <v>158.74050152951412</v>
      </c>
      <c r="C8" s="2">
        <f>E7*$E$2</f>
        <v>61.25</v>
      </c>
      <c r="D8" s="2">
        <f>B8-C8</f>
        <v>97.49050152951412</v>
      </c>
      <c r="E8" s="2">
        <f>E7-D8</f>
        <v>5902.5094984704856</v>
      </c>
    </row>
    <row r="9" spans="1:5" x14ac:dyDescent="0.35">
      <c r="A9">
        <f t="shared" ref="A9:A42" si="0">A8+1</f>
        <v>2</v>
      </c>
      <c r="B9" s="5">
        <f t="shared" ref="B9:B43" si="1">E$3</f>
        <v>158.74050152951412</v>
      </c>
      <c r="C9" s="2">
        <f t="shared" ref="C9:C43" si="2">E8*$E$2</f>
        <v>60.254784463552873</v>
      </c>
      <c r="D9" s="2">
        <f t="shared" ref="D9:D43" si="3">B9-C9</f>
        <v>98.485717065961239</v>
      </c>
      <c r="E9" s="2">
        <f t="shared" ref="E9:E43" si="4">E8-D9</f>
        <v>5804.023781404524</v>
      </c>
    </row>
    <row r="10" spans="1:5" x14ac:dyDescent="0.35">
      <c r="A10">
        <f t="shared" si="0"/>
        <v>3</v>
      </c>
      <c r="B10" s="5">
        <f t="shared" si="1"/>
        <v>158.74050152951412</v>
      </c>
      <c r="C10" s="2">
        <f t="shared" si="2"/>
        <v>59.249409435171181</v>
      </c>
      <c r="D10" s="2">
        <f t="shared" si="3"/>
        <v>99.491092094342946</v>
      </c>
      <c r="E10" s="2">
        <f t="shared" si="4"/>
        <v>5704.532689310181</v>
      </c>
    </row>
    <row r="11" spans="1:5" x14ac:dyDescent="0.35">
      <c r="A11">
        <f t="shared" si="0"/>
        <v>4</v>
      </c>
      <c r="B11" s="5">
        <f t="shared" si="1"/>
        <v>158.74050152951412</v>
      </c>
      <c r="C11" s="2">
        <f t="shared" si="2"/>
        <v>58.233771203374765</v>
      </c>
      <c r="D11" s="2">
        <f t="shared" si="3"/>
        <v>100.50673032613935</v>
      </c>
      <c r="E11" s="2">
        <f t="shared" si="4"/>
        <v>5604.0259589840416</v>
      </c>
    </row>
    <row r="12" spans="1:5" x14ac:dyDescent="0.35">
      <c r="A12">
        <f t="shared" si="0"/>
        <v>5</v>
      </c>
      <c r="B12" s="5">
        <f t="shared" si="1"/>
        <v>158.74050152951412</v>
      </c>
      <c r="C12" s="2">
        <f t="shared" si="2"/>
        <v>57.207764997962087</v>
      </c>
      <c r="D12" s="2">
        <f t="shared" si="3"/>
        <v>101.53273653155203</v>
      </c>
      <c r="E12" s="2">
        <f t="shared" si="4"/>
        <v>5502.4932224524891</v>
      </c>
    </row>
    <row r="13" spans="1:5" x14ac:dyDescent="0.35">
      <c r="A13">
        <f t="shared" si="0"/>
        <v>6</v>
      </c>
      <c r="B13" s="5">
        <f t="shared" si="1"/>
        <v>158.74050152951412</v>
      </c>
      <c r="C13" s="2">
        <f t="shared" si="2"/>
        <v>56.17128497920249</v>
      </c>
      <c r="D13" s="2">
        <f t="shared" si="3"/>
        <v>102.56921655031164</v>
      </c>
      <c r="E13" s="2">
        <f t="shared" si="4"/>
        <v>5399.9240059021777</v>
      </c>
    </row>
    <row r="14" spans="1:5" x14ac:dyDescent="0.35">
      <c r="A14">
        <f t="shared" si="0"/>
        <v>7</v>
      </c>
      <c r="B14" s="5">
        <f t="shared" si="1"/>
        <v>158.74050152951412</v>
      </c>
      <c r="C14" s="2">
        <f t="shared" si="2"/>
        <v>55.124224226918059</v>
      </c>
      <c r="D14" s="2">
        <f t="shared" si="3"/>
        <v>103.61627730259606</v>
      </c>
      <c r="E14" s="2">
        <f t="shared" si="4"/>
        <v>5296.3077285995814</v>
      </c>
    </row>
    <row r="15" spans="1:5" x14ac:dyDescent="0.35">
      <c r="A15">
        <f t="shared" si="0"/>
        <v>8</v>
      </c>
      <c r="B15" s="5">
        <f t="shared" si="1"/>
        <v>158.74050152951412</v>
      </c>
      <c r="C15" s="2">
        <f t="shared" si="2"/>
        <v>54.066474729454058</v>
      </c>
      <c r="D15" s="2">
        <f t="shared" si="3"/>
        <v>104.67402680006006</v>
      </c>
      <c r="E15" s="2">
        <f t="shared" si="4"/>
        <v>5191.6337017995211</v>
      </c>
    </row>
    <row r="16" spans="1:5" x14ac:dyDescent="0.35">
      <c r="A16">
        <f t="shared" si="0"/>
        <v>9</v>
      </c>
      <c r="B16" s="5">
        <f t="shared" si="1"/>
        <v>158.74050152951412</v>
      </c>
      <c r="C16" s="2">
        <f t="shared" si="2"/>
        <v>52.997927372536779</v>
      </c>
      <c r="D16" s="2">
        <f t="shared" si="3"/>
        <v>105.74257415697734</v>
      </c>
      <c r="E16" s="2">
        <f t="shared" si="4"/>
        <v>5085.8911276425433</v>
      </c>
    </row>
    <row r="17" spans="1:5" x14ac:dyDescent="0.35">
      <c r="A17">
        <f t="shared" si="0"/>
        <v>10</v>
      </c>
      <c r="B17" s="5">
        <f t="shared" si="1"/>
        <v>158.74050152951412</v>
      </c>
      <c r="C17" s="2">
        <f t="shared" si="2"/>
        <v>51.918471928017631</v>
      </c>
      <c r="D17" s="2">
        <f t="shared" si="3"/>
        <v>106.8220296014965</v>
      </c>
      <c r="E17" s="2">
        <f t="shared" si="4"/>
        <v>4979.0690980410473</v>
      </c>
    </row>
    <row r="18" spans="1:5" x14ac:dyDescent="0.35">
      <c r="A18">
        <f t="shared" si="0"/>
        <v>11</v>
      </c>
      <c r="B18" s="5">
        <f t="shared" si="1"/>
        <v>158.74050152951412</v>
      </c>
      <c r="C18" s="2">
        <f t="shared" si="2"/>
        <v>50.827997042502354</v>
      </c>
      <c r="D18" s="2">
        <f t="shared" si="3"/>
        <v>107.91250448701177</v>
      </c>
      <c r="E18" s="2">
        <f t="shared" si="4"/>
        <v>4871.1565935540357</v>
      </c>
    </row>
    <row r="19" spans="1:5" x14ac:dyDescent="0.35">
      <c r="A19">
        <f t="shared" si="0"/>
        <v>12</v>
      </c>
      <c r="B19" s="5">
        <f t="shared" si="1"/>
        <v>158.74050152951412</v>
      </c>
      <c r="C19" s="2">
        <f t="shared" si="2"/>
        <v>49.726390225864115</v>
      </c>
      <c r="D19" s="2">
        <f t="shared" si="3"/>
        <v>109.01411130365</v>
      </c>
      <c r="E19" s="2">
        <f t="shared" si="4"/>
        <v>4762.1424822503859</v>
      </c>
    </row>
    <row r="20" spans="1:5" x14ac:dyDescent="0.35">
      <c r="A20">
        <f t="shared" si="0"/>
        <v>13</v>
      </c>
      <c r="B20" s="5">
        <f t="shared" si="1"/>
        <v>158.74050152951412</v>
      </c>
      <c r="C20" s="2">
        <f t="shared" si="2"/>
        <v>48.613537839639356</v>
      </c>
      <c r="D20" s="2">
        <f t="shared" si="3"/>
        <v>110.12696368987477</v>
      </c>
      <c r="E20" s="2">
        <f t="shared" si="4"/>
        <v>4652.0155185605108</v>
      </c>
    </row>
    <row r="21" spans="1:5" x14ac:dyDescent="0.35">
      <c r="A21">
        <f t="shared" si="0"/>
        <v>14</v>
      </c>
      <c r="B21" s="5">
        <f t="shared" si="1"/>
        <v>158.74050152951412</v>
      </c>
      <c r="C21" s="2">
        <f t="shared" si="2"/>
        <v>47.489325085305211</v>
      </c>
      <c r="D21" s="2">
        <f t="shared" si="3"/>
        <v>111.25117644420891</v>
      </c>
      <c r="E21" s="2">
        <f t="shared" si="4"/>
        <v>4540.764342116302</v>
      </c>
    </row>
    <row r="22" spans="1:5" x14ac:dyDescent="0.35">
      <c r="A22">
        <f t="shared" si="0"/>
        <v>15</v>
      </c>
      <c r="B22" s="5">
        <f t="shared" si="1"/>
        <v>158.74050152951412</v>
      </c>
      <c r="C22" s="2">
        <f t="shared" si="2"/>
        <v>46.353635992437248</v>
      </c>
      <c r="D22" s="2">
        <f t="shared" si="3"/>
        <v>112.38686553707687</v>
      </c>
      <c r="E22" s="2">
        <f t="shared" si="4"/>
        <v>4428.377476579225</v>
      </c>
    </row>
    <row r="23" spans="1:5" x14ac:dyDescent="0.35">
      <c r="A23">
        <f t="shared" si="0"/>
        <v>16</v>
      </c>
      <c r="B23" s="5">
        <f t="shared" si="1"/>
        <v>158.74050152951412</v>
      </c>
      <c r="C23" s="2">
        <f t="shared" si="2"/>
        <v>45.206353406746253</v>
      </c>
      <c r="D23" s="2">
        <f t="shared" si="3"/>
        <v>113.53414812276787</v>
      </c>
      <c r="E23" s="2">
        <f t="shared" si="4"/>
        <v>4314.8433284564571</v>
      </c>
    </row>
    <row r="24" spans="1:5" x14ac:dyDescent="0.35">
      <c r="A24">
        <f t="shared" si="0"/>
        <v>17</v>
      </c>
      <c r="B24" s="5">
        <f t="shared" si="1"/>
        <v>158.74050152951412</v>
      </c>
      <c r="C24" s="2">
        <f t="shared" si="2"/>
        <v>44.047358977992999</v>
      </c>
      <c r="D24" s="2">
        <f t="shared" si="3"/>
        <v>114.69314255152112</v>
      </c>
      <c r="E24" s="2">
        <f t="shared" si="4"/>
        <v>4200.1501859049358</v>
      </c>
    </row>
    <row r="25" spans="1:5" x14ac:dyDescent="0.35">
      <c r="A25">
        <f t="shared" si="0"/>
        <v>18</v>
      </c>
      <c r="B25" s="5">
        <f t="shared" si="1"/>
        <v>158.74050152951412</v>
      </c>
      <c r="C25" s="2">
        <f t="shared" si="2"/>
        <v>42.876533147779554</v>
      </c>
      <c r="D25" s="2">
        <f t="shared" si="3"/>
        <v>115.86396838173457</v>
      </c>
      <c r="E25" s="2">
        <f t="shared" si="4"/>
        <v>4084.2862175232012</v>
      </c>
    </row>
    <row r="26" spans="1:5" x14ac:dyDescent="0.35">
      <c r="A26">
        <f t="shared" si="0"/>
        <v>19</v>
      </c>
      <c r="B26" s="5">
        <f t="shared" si="1"/>
        <v>158.74050152951412</v>
      </c>
      <c r="C26" s="2">
        <f t="shared" si="2"/>
        <v>41.693755137216009</v>
      </c>
      <c r="D26" s="2">
        <f t="shared" si="3"/>
        <v>117.0467463922981</v>
      </c>
      <c r="E26" s="2">
        <f t="shared" si="4"/>
        <v>3967.239471130903</v>
      </c>
    </row>
    <row r="27" spans="1:5" x14ac:dyDescent="0.35">
      <c r="A27">
        <f t="shared" si="0"/>
        <v>20</v>
      </c>
      <c r="B27" s="5">
        <f t="shared" si="1"/>
        <v>158.74050152951412</v>
      </c>
      <c r="C27" s="2">
        <f t="shared" si="2"/>
        <v>40.498902934461299</v>
      </c>
      <c r="D27" s="2">
        <f t="shared" si="3"/>
        <v>118.24159859505282</v>
      </c>
      <c r="E27" s="2">
        <f t="shared" si="4"/>
        <v>3848.9978725358501</v>
      </c>
    </row>
    <row r="28" spans="1:5" x14ac:dyDescent="0.35">
      <c r="A28">
        <f t="shared" si="0"/>
        <v>21</v>
      </c>
      <c r="B28" s="5">
        <f t="shared" si="1"/>
        <v>158.74050152951412</v>
      </c>
      <c r="C28" s="2">
        <f t="shared" si="2"/>
        <v>39.291853282136799</v>
      </c>
      <c r="D28" s="2">
        <f t="shared" si="3"/>
        <v>119.44864824737732</v>
      </c>
      <c r="E28" s="2">
        <f t="shared" si="4"/>
        <v>3729.5492242884729</v>
      </c>
    </row>
    <row r="29" spans="1:5" x14ac:dyDescent="0.35">
      <c r="A29">
        <f t="shared" si="0"/>
        <v>22</v>
      </c>
      <c r="B29" s="5">
        <f t="shared" si="1"/>
        <v>158.74050152951412</v>
      </c>
      <c r="C29" s="2">
        <f t="shared" si="2"/>
        <v>38.072481664611495</v>
      </c>
      <c r="D29" s="2">
        <f t="shared" si="3"/>
        <v>120.66801986490262</v>
      </c>
      <c r="E29" s="2">
        <f t="shared" si="4"/>
        <v>3608.8812044235701</v>
      </c>
    </row>
    <row r="30" spans="1:5" x14ac:dyDescent="0.35">
      <c r="A30">
        <f t="shared" si="0"/>
        <v>23</v>
      </c>
      <c r="B30" s="5">
        <f t="shared" si="1"/>
        <v>158.74050152951412</v>
      </c>
      <c r="C30" s="2">
        <f t="shared" si="2"/>
        <v>36.84066229515728</v>
      </c>
      <c r="D30" s="2">
        <f t="shared" si="3"/>
        <v>121.89983923435685</v>
      </c>
      <c r="E30" s="2">
        <f t="shared" si="4"/>
        <v>3486.9813651892132</v>
      </c>
    </row>
    <row r="31" spans="1:5" x14ac:dyDescent="0.35">
      <c r="A31">
        <f t="shared" si="0"/>
        <v>24</v>
      </c>
      <c r="B31" s="5">
        <f t="shared" si="1"/>
        <v>158.74050152951412</v>
      </c>
      <c r="C31" s="2">
        <f t="shared" si="2"/>
        <v>35.59626810297322</v>
      </c>
      <c r="D31" s="2">
        <f t="shared" si="3"/>
        <v>123.14423342654089</v>
      </c>
      <c r="E31" s="2">
        <f t="shared" si="4"/>
        <v>3363.8371317626725</v>
      </c>
    </row>
    <row r="32" spans="1:5" x14ac:dyDescent="0.35">
      <c r="A32">
        <f t="shared" si="0"/>
        <v>25</v>
      </c>
      <c r="B32" s="5">
        <f t="shared" si="1"/>
        <v>158.74050152951412</v>
      </c>
      <c r="C32" s="2">
        <f t="shared" si="2"/>
        <v>34.339170720077284</v>
      </c>
      <c r="D32" s="2">
        <f t="shared" si="3"/>
        <v>124.40133080943684</v>
      </c>
      <c r="E32" s="2">
        <f t="shared" si="4"/>
        <v>3239.4358009532357</v>
      </c>
    </row>
    <row r="33" spans="1:5" x14ac:dyDescent="0.35">
      <c r="A33">
        <f t="shared" si="0"/>
        <v>26</v>
      </c>
      <c r="B33" s="5">
        <f t="shared" si="1"/>
        <v>158.74050152951412</v>
      </c>
      <c r="C33" s="2">
        <f t="shared" si="2"/>
        <v>33.06924046806428</v>
      </c>
      <c r="D33" s="2">
        <f t="shared" si="3"/>
        <v>125.67126106144984</v>
      </c>
      <c r="E33" s="2">
        <f t="shared" si="4"/>
        <v>3113.7645398917857</v>
      </c>
    </row>
    <row r="34" spans="1:5" x14ac:dyDescent="0.35">
      <c r="A34">
        <f t="shared" si="0"/>
        <v>27</v>
      </c>
      <c r="B34" s="5">
        <f t="shared" si="1"/>
        <v>158.74050152951412</v>
      </c>
      <c r="C34" s="2">
        <f t="shared" si="2"/>
        <v>31.786346344728646</v>
      </c>
      <c r="D34" s="2">
        <f t="shared" si="3"/>
        <v>126.95415518478548</v>
      </c>
      <c r="E34" s="2">
        <f t="shared" si="4"/>
        <v>2986.8103847070001</v>
      </c>
    </row>
    <row r="35" spans="1:5" x14ac:dyDescent="0.35">
      <c r="A35">
        <f t="shared" si="0"/>
        <v>28</v>
      </c>
      <c r="B35" s="5">
        <f t="shared" si="1"/>
        <v>158.74050152951412</v>
      </c>
      <c r="C35" s="2">
        <f t="shared" si="2"/>
        <v>30.490356010550627</v>
      </c>
      <c r="D35" s="2">
        <f t="shared" si="3"/>
        <v>128.25014551896351</v>
      </c>
      <c r="E35" s="2">
        <f t="shared" si="4"/>
        <v>2858.5602391880366</v>
      </c>
    </row>
    <row r="36" spans="1:5" x14ac:dyDescent="0.35">
      <c r="A36">
        <f t="shared" si="0"/>
        <v>29</v>
      </c>
      <c r="B36" s="5">
        <f t="shared" si="1"/>
        <v>158.74050152951412</v>
      </c>
      <c r="C36" s="2">
        <f t="shared" si="2"/>
        <v>29.181135775044538</v>
      </c>
      <c r="D36" s="2">
        <f t="shared" si="3"/>
        <v>129.55936575446958</v>
      </c>
      <c r="E36" s="2">
        <f t="shared" si="4"/>
        <v>2729.000873433567</v>
      </c>
    </row>
    <row r="37" spans="1:5" x14ac:dyDescent="0.35">
      <c r="A37">
        <f t="shared" si="0"/>
        <v>30</v>
      </c>
      <c r="B37" s="5">
        <f t="shared" si="1"/>
        <v>158.74050152951412</v>
      </c>
      <c r="C37" s="2">
        <f t="shared" si="2"/>
        <v>27.858550582967663</v>
      </c>
      <c r="D37" s="2">
        <f t="shared" si="3"/>
        <v>130.88195094654645</v>
      </c>
      <c r="E37" s="2">
        <f t="shared" si="4"/>
        <v>2598.1189224870204</v>
      </c>
    </row>
    <row r="38" spans="1:5" x14ac:dyDescent="0.35">
      <c r="A38">
        <f t="shared" si="0"/>
        <v>31</v>
      </c>
      <c r="B38" s="5">
        <f t="shared" si="1"/>
        <v>158.74050152951412</v>
      </c>
      <c r="C38" s="2">
        <f t="shared" si="2"/>
        <v>26.522464000388332</v>
      </c>
      <c r="D38" s="2">
        <f t="shared" si="3"/>
        <v>132.21803752912578</v>
      </c>
      <c r="E38" s="2">
        <f t="shared" si="4"/>
        <v>2465.9008849578945</v>
      </c>
    </row>
    <row r="39" spans="1:5" x14ac:dyDescent="0.35">
      <c r="A39">
        <f t="shared" si="0"/>
        <v>32</v>
      </c>
      <c r="B39" s="5">
        <f t="shared" si="1"/>
        <v>158.74050152951412</v>
      </c>
      <c r="C39" s="2">
        <f t="shared" si="2"/>
        <v>25.172738200611839</v>
      </c>
      <c r="D39" s="2">
        <f t="shared" si="3"/>
        <v>133.56776332890229</v>
      </c>
      <c r="E39" s="2">
        <f t="shared" si="4"/>
        <v>2332.3331216289921</v>
      </c>
    </row>
    <row r="40" spans="1:5" x14ac:dyDescent="0.35">
      <c r="A40">
        <f t="shared" si="0"/>
        <v>33</v>
      </c>
      <c r="B40" s="5">
        <f t="shared" si="1"/>
        <v>158.74050152951412</v>
      </c>
      <c r="C40" s="2">
        <f t="shared" si="2"/>
        <v>23.809233949962628</v>
      </c>
      <c r="D40" s="2">
        <f t="shared" si="3"/>
        <v>134.9312675795515</v>
      </c>
      <c r="E40" s="2">
        <f t="shared" si="4"/>
        <v>2197.4018540494408</v>
      </c>
    </row>
    <row r="41" spans="1:5" x14ac:dyDescent="0.35">
      <c r="A41">
        <f t="shared" si="0"/>
        <v>34</v>
      </c>
      <c r="B41" s="5">
        <f t="shared" si="1"/>
        <v>158.74050152951412</v>
      </c>
      <c r="C41" s="2">
        <f t="shared" si="2"/>
        <v>22.431810593421375</v>
      </c>
      <c r="D41" s="2">
        <f t="shared" si="3"/>
        <v>136.30869093609275</v>
      </c>
      <c r="E41" s="2">
        <f t="shared" si="4"/>
        <v>2061.0931631133481</v>
      </c>
    </row>
    <row r="42" spans="1:5" x14ac:dyDescent="0.35">
      <c r="A42">
        <f t="shared" si="0"/>
        <v>35</v>
      </c>
      <c r="B42" s="5">
        <f t="shared" si="1"/>
        <v>158.74050152951412</v>
      </c>
      <c r="C42" s="2">
        <f t="shared" si="2"/>
        <v>21.040326040115428</v>
      </c>
      <c r="D42" s="2">
        <f t="shared" si="3"/>
        <v>137.7001754893987</v>
      </c>
      <c r="E42" s="2">
        <f t="shared" si="4"/>
        <v>1923.3929876239495</v>
      </c>
    </row>
    <row r="43" spans="1:5" x14ac:dyDescent="0.35">
      <c r="A43">
        <f>A42+1</f>
        <v>36</v>
      </c>
      <c r="B43" s="5">
        <f t="shared" si="1"/>
        <v>158.74050152951412</v>
      </c>
      <c r="C43" s="2">
        <f t="shared" si="2"/>
        <v>19.634636748661151</v>
      </c>
      <c r="D43" s="2">
        <f t="shared" si="3"/>
        <v>139.10586478085298</v>
      </c>
      <c r="E43" s="2">
        <f t="shared" si="4"/>
        <v>1784.2871228430965</v>
      </c>
    </row>
    <row r="44" spans="1:5" x14ac:dyDescent="0.35">
      <c r="B44" s="5"/>
      <c r="C44" s="2"/>
      <c r="D44" s="2"/>
      <c r="E44" s="2"/>
    </row>
    <row r="45" spans="1:5" x14ac:dyDescent="0.35">
      <c r="B45" s="5"/>
      <c r="C45" s="2"/>
      <c r="D45" s="2"/>
      <c r="E45" s="2"/>
    </row>
    <row r="46" spans="1:5" x14ac:dyDescent="0.35">
      <c r="B46" s="5"/>
      <c r="C46" s="2"/>
      <c r="D46" s="2"/>
      <c r="E46" s="2"/>
    </row>
    <row r="47" spans="1:5" x14ac:dyDescent="0.35">
      <c r="B47" s="5"/>
      <c r="C47" s="2"/>
      <c r="D47" s="2"/>
      <c r="E47" s="2"/>
    </row>
    <row r="48" spans="1:5" x14ac:dyDescent="0.35">
      <c r="B48" s="5"/>
      <c r="C48" s="2"/>
      <c r="D48" s="2"/>
      <c r="E48" s="2"/>
    </row>
    <row r="49" spans="1:5" x14ac:dyDescent="0.35">
      <c r="B49" s="5"/>
      <c r="C49" s="2"/>
      <c r="D49" s="2"/>
      <c r="E49" s="2"/>
    </row>
    <row r="50" spans="1:5" x14ac:dyDescent="0.35">
      <c r="B50" s="5"/>
      <c r="C50" s="2"/>
      <c r="D50" s="2"/>
      <c r="E50" s="2"/>
    </row>
    <row r="51" spans="1:5" x14ac:dyDescent="0.35">
      <c r="B51" s="5"/>
      <c r="C51" s="2"/>
      <c r="D51" s="2"/>
      <c r="E51" s="2"/>
    </row>
    <row r="52" spans="1:5" x14ac:dyDescent="0.35">
      <c r="B52" s="5"/>
      <c r="C52" s="2"/>
      <c r="D52" s="2"/>
      <c r="E52" s="2"/>
    </row>
    <row r="53" spans="1:5" x14ac:dyDescent="0.35">
      <c r="B53" s="5"/>
      <c r="C53" s="2"/>
      <c r="D53" s="2"/>
      <c r="E53" s="2"/>
    </row>
    <row r="54" spans="1:5" x14ac:dyDescent="0.35">
      <c r="B54" s="5"/>
      <c r="C54" s="2"/>
      <c r="D54" s="2"/>
      <c r="E54" s="2"/>
    </row>
    <row r="55" spans="1:5" x14ac:dyDescent="0.35">
      <c r="B55" s="5"/>
      <c r="C55" s="2"/>
      <c r="D55" s="2"/>
      <c r="E55" s="2"/>
    </row>
    <row r="57" spans="1:5" x14ac:dyDescent="0.35">
      <c r="A57" t="s">
        <v>5</v>
      </c>
      <c r="B57" s="5">
        <f>SUM(B7:B56)</f>
        <v>5714.6580550625094</v>
      </c>
      <c r="C57" s="5">
        <f t="shared" ref="C57:D57" si="5">SUM(C7:C56)</f>
        <v>1498.9451779056071</v>
      </c>
      <c r="D57" s="5">
        <f t="shared" si="5"/>
        <v>4215.7128771569014</v>
      </c>
    </row>
    <row r="105" spans="5:5" x14ac:dyDescent="0.35">
      <c r="E105" s="5">
        <f>SUM(E7:E103)</f>
        <v>148619.73312175969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5"/>
  <sheetViews>
    <sheetView workbookViewId="0">
      <pane ySplit="6" topLeftCell="A7" activePane="bottomLeft" state="frozen"/>
      <selection pane="bottomLeft" activeCell="B5" sqref="B5"/>
    </sheetView>
  </sheetViews>
  <sheetFormatPr defaultRowHeight="14.5" x14ac:dyDescent="0.35"/>
  <cols>
    <col min="2" max="4" width="11.08984375" bestFit="1" customWidth="1"/>
    <col min="5" max="5" width="13.6328125" bestFit="1" customWidth="1"/>
  </cols>
  <sheetData>
    <row r="1" spans="1:5" x14ac:dyDescent="0.35">
      <c r="A1" t="s">
        <v>7</v>
      </c>
      <c r="B1" s="2">
        <v>48000</v>
      </c>
      <c r="D1" t="s">
        <v>11</v>
      </c>
      <c r="E1">
        <f>B3*B4</f>
        <v>96</v>
      </c>
    </row>
    <row r="2" spans="1:5" x14ac:dyDescent="0.35">
      <c r="A2" t="s">
        <v>8</v>
      </c>
      <c r="B2" s="3">
        <v>4.7500000000000001E-2</v>
      </c>
      <c r="D2" t="s">
        <v>12</v>
      </c>
      <c r="E2" s="4">
        <f>B2/B4</f>
        <v>3.9583333333333337E-3</v>
      </c>
    </row>
    <row r="3" spans="1:5" x14ac:dyDescent="0.35">
      <c r="A3" t="s">
        <v>9</v>
      </c>
      <c r="B3">
        <v>8</v>
      </c>
      <c r="D3" t="s">
        <v>13</v>
      </c>
      <c r="E3" s="6">
        <f>PMT(E2,E1,-B1,0,)</f>
        <v>601.97937637065354</v>
      </c>
    </row>
    <row r="4" spans="1:5" x14ac:dyDescent="0.35">
      <c r="A4" t="s">
        <v>10</v>
      </c>
      <c r="B4">
        <v>12</v>
      </c>
      <c r="D4" t="s">
        <v>14</v>
      </c>
      <c r="E4" s="2">
        <f>E3*E1</f>
        <v>57790.020131582743</v>
      </c>
    </row>
    <row r="6" spans="1:5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48000</v>
      </c>
    </row>
    <row r="8" spans="1:5" x14ac:dyDescent="0.35">
      <c r="A8">
        <f>A7+1</f>
        <v>1</v>
      </c>
      <c r="B8" s="2">
        <f>E$3</f>
        <v>601.97937637065354</v>
      </c>
      <c r="C8" s="2">
        <f>E7*$E$2</f>
        <v>190.00000000000003</v>
      </c>
      <c r="D8" s="2">
        <f>B8-C8</f>
        <v>411.97937637065354</v>
      </c>
      <c r="E8" s="2">
        <f>E7-D8</f>
        <v>47588.020623629345</v>
      </c>
    </row>
    <row r="9" spans="1:5" x14ac:dyDescent="0.35">
      <c r="A9">
        <f t="shared" ref="A9:A42" si="0">A8+1</f>
        <v>2</v>
      </c>
      <c r="B9" s="5">
        <f t="shared" ref="B9:B43" si="1">E$3</f>
        <v>601.97937637065354</v>
      </c>
      <c r="C9" s="2">
        <f t="shared" ref="C9:C43" si="2">E8*$E$2</f>
        <v>188.36924830186618</v>
      </c>
      <c r="D9" s="2">
        <f t="shared" ref="D9:D43" si="3">B9-C9</f>
        <v>413.61012806878739</v>
      </c>
      <c r="E9" s="2">
        <f t="shared" ref="E9:E43" si="4">E8-D9</f>
        <v>47174.410495560558</v>
      </c>
    </row>
    <row r="10" spans="1:5" x14ac:dyDescent="0.35">
      <c r="A10">
        <f t="shared" si="0"/>
        <v>3</v>
      </c>
      <c r="B10" s="5">
        <f t="shared" si="1"/>
        <v>601.97937637065354</v>
      </c>
      <c r="C10" s="2">
        <f t="shared" si="2"/>
        <v>186.73204154492723</v>
      </c>
      <c r="D10" s="2">
        <f t="shared" si="3"/>
        <v>415.24733482572628</v>
      </c>
      <c r="E10" s="2">
        <f t="shared" si="4"/>
        <v>46759.163160734832</v>
      </c>
    </row>
    <row r="11" spans="1:5" x14ac:dyDescent="0.35">
      <c r="A11">
        <f t="shared" si="0"/>
        <v>4</v>
      </c>
      <c r="B11" s="5">
        <f t="shared" si="1"/>
        <v>601.97937637065354</v>
      </c>
      <c r="C11" s="2">
        <f t="shared" si="2"/>
        <v>185.08835417790871</v>
      </c>
      <c r="D11" s="2">
        <f t="shared" si="3"/>
        <v>416.8910221927448</v>
      </c>
      <c r="E11" s="2">
        <f t="shared" si="4"/>
        <v>46342.272138542088</v>
      </c>
    </row>
    <row r="12" spans="1:5" x14ac:dyDescent="0.35">
      <c r="A12">
        <f t="shared" si="0"/>
        <v>5</v>
      </c>
      <c r="B12" s="5">
        <f t="shared" si="1"/>
        <v>601.97937637065354</v>
      </c>
      <c r="C12" s="2">
        <f t="shared" si="2"/>
        <v>183.43816054839579</v>
      </c>
      <c r="D12" s="2">
        <f t="shared" si="3"/>
        <v>418.54121582225775</v>
      </c>
      <c r="E12" s="2">
        <f t="shared" si="4"/>
        <v>45923.730922719828</v>
      </c>
    </row>
    <row r="13" spans="1:5" x14ac:dyDescent="0.35">
      <c r="A13">
        <f t="shared" si="0"/>
        <v>6</v>
      </c>
      <c r="B13" s="5">
        <f t="shared" si="1"/>
        <v>601.97937637065354</v>
      </c>
      <c r="C13" s="2">
        <f t="shared" si="2"/>
        <v>181.78143490243266</v>
      </c>
      <c r="D13" s="2">
        <f t="shared" si="3"/>
        <v>420.19794146822085</v>
      </c>
      <c r="E13" s="2">
        <f t="shared" si="4"/>
        <v>45503.532981251607</v>
      </c>
    </row>
    <row r="14" spans="1:5" x14ac:dyDescent="0.35">
      <c r="A14">
        <f t="shared" si="0"/>
        <v>7</v>
      </c>
      <c r="B14" s="5">
        <f t="shared" si="1"/>
        <v>601.97937637065354</v>
      </c>
      <c r="C14" s="2">
        <f t="shared" si="2"/>
        <v>180.11815138412095</v>
      </c>
      <c r="D14" s="2">
        <f t="shared" si="3"/>
        <v>421.86122498653259</v>
      </c>
      <c r="E14" s="2">
        <f t="shared" si="4"/>
        <v>45081.671756265074</v>
      </c>
    </row>
    <row r="15" spans="1:5" x14ac:dyDescent="0.35">
      <c r="A15">
        <f t="shared" si="0"/>
        <v>8</v>
      </c>
      <c r="B15" s="5">
        <f t="shared" si="1"/>
        <v>601.97937637065354</v>
      </c>
      <c r="C15" s="2">
        <f t="shared" si="2"/>
        <v>178.44828403521592</v>
      </c>
      <c r="D15" s="2">
        <f t="shared" si="3"/>
        <v>423.53109233543762</v>
      </c>
      <c r="E15" s="2">
        <f t="shared" si="4"/>
        <v>44658.140663929633</v>
      </c>
    </row>
    <row r="16" spans="1:5" x14ac:dyDescent="0.35">
      <c r="A16">
        <f t="shared" si="0"/>
        <v>9</v>
      </c>
      <c r="B16" s="5">
        <f t="shared" si="1"/>
        <v>601.97937637065354</v>
      </c>
      <c r="C16" s="2">
        <f t="shared" si="2"/>
        <v>176.77180679472147</v>
      </c>
      <c r="D16" s="2">
        <f t="shared" si="3"/>
        <v>425.2075695759321</v>
      </c>
      <c r="E16" s="2">
        <f t="shared" si="4"/>
        <v>44232.933094353699</v>
      </c>
    </row>
    <row r="17" spans="1:5" x14ac:dyDescent="0.35">
      <c r="A17">
        <f t="shared" si="0"/>
        <v>10</v>
      </c>
      <c r="B17" s="5">
        <f t="shared" si="1"/>
        <v>601.97937637065354</v>
      </c>
      <c r="C17" s="2">
        <f t="shared" si="2"/>
        <v>175.08869349848339</v>
      </c>
      <c r="D17" s="2">
        <f t="shared" si="3"/>
        <v>426.89068287217015</v>
      </c>
      <c r="E17" s="2">
        <f t="shared" si="4"/>
        <v>43806.042411481525</v>
      </c>
    </row>
    <row r="18" spans="1:5" x14ac:dyDescent="0.35">
      <c r="A18">
        <f t="shared" si="0"/>
        <v>11</v>
      </c>
      <c r="B18" s="5">
        <f t="shared" si="1"/>
        <v>601.97937637065354</v>
      </c>
      <c r="C18" s="2">
        <f t="shared" si="2"/>
        <v>173.39891787878105</v>
      </c>
      <c r="D18" s="2">
        <f t="shared" si="3"/>
        <v>428.58045849187249</v>
      </c>
      <c r="E18" s="2">
        <f t="shared" si="4"/>
        <v>43377.461952989652</v>
      </c>
    </row>
    <row r="19" spans="1:5" x14ac:dyDescent="0.35">
      <c r="A19">
        <f t="shared" si="0"/>
        <v>12</v>
      </c>
      <c r="B19" s="5">
        <f t="shared" si="1"/>
        <v>601.97937637065354</v>
      </c>
      <c r="C19" s="2">
        <f t="shared" si="2"/>
        <v>171.70245356391737</v>
      </c>
      <c r="D19" s="2">
        <f t="shared" si="3"/>
        <v>430.27692280673614</v>
      </c>
      <c r="E19" s="2">
        <f t="shared" si="4"/>
        <v>42947.185030182918</v>
      </c>
    </row>
    <row r="20" spans="1:5" x14ac:dyDescent="0.35">
      <c r="A20">
        <f t="shared" si="0"/>
        <v>13</v>
      </c>
      <c r="B20" s="5">
        <f t="shared" si="1"/>
        <v>601.97937637065354</v>
      </c>
      <c r="C20" s="2">
        <f t="shared" si="2"/>
        <v>169.9992740778074</v>
      </c>
      <c r="D20" s="2">
        <f t="shared" si="3"/>
        <v>431.98010229284614</v>
      </c>
      <c r="E20" s="2">
        <f t="shared" si="4"/>
        <v>42515.204927890074</v>
      </c>
    </row>
    <row r="21" spans="1:5" x14ac:dyDescent="0.35">
      <c r="A21">
        <f t="shared" si="0"/>
        <v>14</v>
      </c>
      <c r="B21" s="5">
        <f t="shared" si="1"/>
        <v>601.97937637065354</v>
      </c>
      <c r="C21" s="2">
        <f t="shared" si="2"/>
        <v>168.28935283956488</v>
      </c>
      <c r="D21" s="2">
        <f t="shared" si="3"/>
        <v>433.69002353108863</v>
      </c>
      <c r="E21" s="2">
        <f t="shared" si="4"/>
        <v>42081.514904358984</v>
      </c>
    </row>
    <row r="22" spans="1:5" x14ac:dyDescent="0.35">
      <c r="A22">
        <f t="shared" si="0"/>
        <v>15</v>
      </c>
      <c r="B22" s="5">
        <f t="shared" si="1"/>
        <v>601.97937637065354</v>
      </c>
      <c r="C22" s="2">
        <f t="shared" si="2"/>
        <v>166.57266316308767</v>
      </c>
      <c r="D22" s="2">
        <f t="shared" si="3"/>
        <v>435.40671320756587</v>
      </c>
      <c r="E22" s="2">
        <f t="shared" si="4"/>
        <v>41646.108191151419</v>
      </c>
    </row>
    <row r="23" spans="1:5" x14ac:dyDescent="0.35">
      <c r="A23">
        <f t="shared" si="0"/>
        <v>16</v>
      </c>
      <c r="B23" s="5">
        <f t="shared" si="1"/>
        <v>601.97937637065354</v>
      </c>
      <c r="C23" s="2">
        <f t="shared" si="2"/>
        <v>164.84917825664104</v>
      </c>
      <c r="D23" s="2">
        <f t="shared" si="3"/>
        <v>437.1301981140125</v>
      </c>
      <c r="E23" s="2">
        <f t="shared" si="4"/>
        <v>41208.977993037406</v>
      </c>
    </row>
    <row r="24" spans="1:5" x14ac:dyDescent="0.35">
      <c r="A24">
        <f t="shared" si="0"/>
        <v>17</v>
      </c>
      <c r="B24" s="5">
        <f t="shared" si="1"/>
        <v>601.97937637065354</v>
      </c>
      <c r="C24" s="2">
        <f t="shared" si="2"/>
        <v>163.11887122243974</v>
      </c>
      <c r="D24" s="2">
        <f t="shared" si="3"/>
        <v>438.8605051482138</v>
      </c>
      <c r="E24" s="2">
        <f t="shared" si="4"/>
        <v>40770.117487889191</v>
      </c>
    </row>
    <row r="25" spans="1:5" x14ac:dyDescent="0.35">
      <c r="A25">
        <f t="shared" si="0"/>
        <v>18</v>
      </c>
      <c r="B25" s="5">
        <f t="shared" si="1"/>
        <v>601.97937637065354</v>
      </c>
      <c r="C25" s="2">
        <f t="shared" si="2"/>
        <v>161.38171505622805</v>
      </c>
      <c r="D25" s="2">
        <f t="shared" si="3"/>
        <v>440.59766131442552</v>
      </c>
      <c r="E25" s="2">
        <f t="shared" si="4"/>
        <v>40329.519826574768</v>
      </c>
    </row>
    <row r="26" spans="1:5" x14ac:dyDescent="0.35">
      <c r="A26">
        <f t="shared" si="0"/>
        <v>19</v>
      </c>
      <c r="B26" s="5">
        <f t="shared" si="1"/>
        <v>601.97937637065354</v>
      </c>
      <c r="C26" s="2">
        <f t="shared" si="2"/>
        <v>159.63768264685848</v>
      </c>
      <c r="D26" s="2">
        <f t="shared" si="3"/>
        <v>442.34169372379506</v>
      </c>
      <c r="E26" s="2">
        <f t="shared" si="4"/>
        <v>39887.178132850975</v>
      </c>
    </row>
    <row r="27" spans="1:5" x14ac:dyDescent="0.35">
      <c r="A27">
        <f t="shared" si="0"/>
        <v>20</v>
      </c>
      <c r="B27" s="5">
        <f t="shared" si="1"/>
        <v>601.97937637065354</v>
      </c>
      <c r="C27" s="2">
        <f t="shared" si="2"/>
        <v>157.88674677586846</v>
      </c>
      <c r="D27" s="2">
        <f t="shared" si="3"/>
        <v>444.09262959478508</v>
      </c>
      <c r="E27" s="2">
        <f t="shared" si="4"/>
        <v>39443.085503256189</v>
      </c>
    </row>
    <row r="28" spans="1:5" x14ac:dyDescent="0.35">
      <c r="A28">
        <f t="shared" si="0"/>
        <v>21</v>
      </c>
      <c r="B28" s="5">
        <f t="shared" si="1"/>
        <v>601.97937637065354</v>
      </c>
      <c r="C28" s="2">
        <f t="shared" si="2"/>
        <v>156.12888011705576</v>
      </c>
      <c r="D28" s="2">
        <f t="shared" si="3"/>
        <v>445.85049625359778</v>
      </c>
      <c r="E28" s="2">
        <f t="shared" si="4"/>
        <v>38997.235007002593</v>
      </c>
    </row>
    <row r="29" spans="1:5" x14ac:dyDescent="0.35">
      <c r="A29">
        <f t="shared" si="0"/>
        <v>22</v>
      </c>
      <c r="B29" s="5">
        <f t="shared" si="1"/>
        <v>601.97937637065354</v>
      </c>
      <c r="C29" s="2">
        <f t="shared" si="2"/>
        <v>154.36405523605194</v>
      </c>
      <c r="D29" s="2">
        <f t="shared" si="3"/>
        <v>447.61532113460157</v>
      </c>
      <c r="E29" s="2">
        <f t="shared" si="4"/>
        <v>38549.61968586799</v>
      </c>
    </row>
    <row r="30" spans="1:5" x14ac:dyDescent="0.35">
      <c r="A30">
        <f t="shared" si="0"/>
        <v>23</v>
      </c>
      <c r="B30" s="5">
        <f t="shared" si="1"/>
        <v>601.97937637065354</v>
      </c>
      <c r="C30" s="2">
        <f t="shared" si="2"/>
        <v>152.59224458989414</v>
      </c>
      <c r="D30" s="2">
        <f t="shared" si="3"/>
        <v>449.38713178075943</v>
      </c>
      <c r="E30" s="2">
        <f t="shared" si="4"/>
        <v>38100.232554087233</v>
      </c>
    </row>
    <row r="31" spans="1:5" x14ac:dyDescent="0.35">
      <c r="A31">
        <f t="shared" si="0"/>
        <v>24</v>
      </c>
      <c r="B31" s="5">
        <f t="shared" si="1"/>
        <v>601.97937637065354</v>
      </c>
      <c r="C31" s="2">
        <f t="shared" si="2"/>
        <v>150.81342052659531</v>
      </c>
      <c r="D31" s="2">
        <f t="shared" si="3"/>
        <v>451.1659558440582</v>
      </c>
      <c r="E31" s="2">
        <f t="shared" si="4"/>
        <v>37649.066598243175</v>
      </c>
    </row>
    <row r="32" spans="1:5" x14ac:dyDescent="0.35">
      <c r="A32">
        <f t="shared" si="0"/>
        <v>25</v>
      </c>
      <c r="B32" s="5">
        <f t="shared" si="1"/>
        <v>601.97937637065354</v>
      </c>
      <c r="C32" s="2">
        <f t="shared" si="2"/>
        <v>149.02755528471258</v>
      </c>
      <c r="D32" s="2">
        <f t="shared" si="3"/>
        <v>452.95182108594099</v>
      </c>
      <c r="E32" s="2">
        <f t="shared" si="4"/>
        <v>37196.114777157236</v>
      </c>
    </row>
    <row r="33" spans="1:5" x14ac:dyDescent="0.35">
      <c r="A33">
        <f t="shared" si="0"/>
        <v>26</v>
      </c>
      <c r="B33" s="5">
        <f t="shared" si="1"/>
        <v>601.97937637065354</v>
      </c>
      <c r="C33" s="2">
        <f t="shared" si="2"/>
        <v>147.23462099291407</v>
      </c>
      <c r="D33" s="2">
        <f t="shared" si="3"/>
        <v>454.74475537773947</v>
      </c>
      <c r="E33" s="2">
        <f t="shared" si="4"/>
        <v>36741.370021779498</v>
      </c>
    </row>
    <row r="34" spans="1:5" x14ac:dyDescent="0.35">
      <c r="A34">
        <f t="shared" si="0"/>
        <v>27</v>
      </c>
      <c r="B34" s="5">
        <f t="shared" si="1"/>
        <v>601.97937637065354</v>
      </c>
      <c r="C34" s="2">
        <f t="shared" si="2"/>
        <v>145.43458966954387</v>
      </c>
      <c r="D34" s="2">
        <f t="shared" si="3"/>
        <v>456.54478670110967</v>
      </c>
      <c r="E34" s="2">
        <f t="shared" si="4"/>
        <v>36284.825235078388</v>
      </c>
    </row>
    <row r="35" spans="1:5" x14ac:dyDescent="0.35">
      <c r="A35">
        <f t="shared" si="0"/>
        <v>28</v>
      </c>
      <c r="B35" s="5">
        <f t="shared" si="1"/>
        <v>601.97937637065354</v>
      </c>
      <c r="C35" s="2">
        <f t="shared" si="2"/>
        <v>143.62743322218529</v>
      </c>
      <c r="D35" s="2">
        <f t="shared" si="3"/>
        <v>458.35194314846825</v>
      </c>
      <c r="E35" s="2">
        <f t="shared" si="4"/>
        <v>35826.47329192992</v>
      </c>
    </row>
    <row r="36" spans="1:5" x14ac:dyDescent="0.35">
      <c r="A36">
        <f t="shared" si="0"/>
        <v>29</v>
      </c>
      <c r="B36" s="5">
        <f t="shared" si="1"/>
        <v>601.97937637065354</v>
      </c>
      <c r="C36" s="2">
        <f t="shared" si="2"/>
        <v>141.81312344722261</v>
      </c>
      <c r="D36" s="2">
        <f t="shared" si="3"/>
        <v>460.16625292343093</v>
      </c>
      <c r="E36" s="2">
        <f t="shared" si="4"/>
        <v>35366.30703900649</v>
      </c>
    </row>
    <row r="37" spans="1:5" x14ac:dyDescent="0.35">
      <c r="A37">
        <f t="shared" si="0"/>
        <v>30</v>
      </c>
      <c r="B37" s="5">
        <f t="shared" si="1"/>
        <v>601.97937637065354</v>
      </c>
      <c r="C37" s="2">
        <f t="shared" si="2"/>
        <v>139.99163202940071</v>
      </c>
      <c r="D37" s="2">
        <f t="shared" si="3"/>
        <v>461.98774434125284</v>
      </c>
      <c r="E37" s="2">
        <f t="shared" si="4"/>
        <v>34904.319294665234</v>
      </c>
    </row>
    <row r="38" spans="1:5" x14ac:dyDescent="0.35">
      <c r="A38">
        <f t="shared" si="0"/>
        <v>31</v>
      </c>
      <c r="B38" s="5">
        <f t="shared" si="1"/>
        <v>601.97937637065354</v>
      </c>
      <c r="C38" s="2">
        <f t="shared" si="2"/>
        <v>138.16293054138322</v>
      </c>
      <c r="D38" s="2">
        <f t="shared" si="3"/>
        <v>463.81644582927032</v>
      </c>
      <c r="E38" s="2">
        <f t="shared" si="4"/>
        <v>34440.502848835968</v>
      </c>
    </row>
    <row r="39" spans="1:5" x14ac:dyDescent="0.35">
      <c r="A39">
        <f t="shared" si="0"/>
        <v>32</v>
      </c>
      <c r="B39" s="5">
        <f t="shared" si="1"/>
        <v>601.97937637065354</v>
      </c>
      <c r="C39" s="2">
        <f t="shared" si="2"/>
        <v>136.32699044330906</v>
      </c>
      <c r="D39" s="2">
        <f t="shared" si="3"/>
        <v>465.65238592734448</v>
      </c>
      <c r="E39" s="2">
        <f t="shared" si="4"/>
        <v>33974.850462908624</v>
      </c>
    </row>
    <row r="40" spans="1:5" x14ac:dyDescent="0.35">
      <c r="A40">
        <f t="shared" si="0"/>
        <v>33</v>
      </c>
      <c r="B40" s="5">
        <f t="shared" si="1"/>
        <v>601.97937637065354</v>
      </c>
      <c r="C40" s="2">
        <f t="shared" si="2"/>
        <v>134.48378308234663</v>
      </c>
      <c r="D40" s="2">
        <f t="shared" si="3"/>
        <v>467.49559328830691</v>
      </c>
      <c r="E40" s="2">
        <f t="shared" si="4"/>
        <v>33507.354869620314</v>
      </c>
    </row>
    <row r="41" spans="1:5" x14ac:dyDescent="0.35">
      <c r="A41">
        <f t="shared" si="0"/>
        <v>34</v>
      </c>
      <c r="B41" s="5">
        <f t="shared" si="1"/>
        <v>601.97937637065354</v>
      </c>
      <c r="C41" s="2">
        <f t="shared" si="2"/>
        <v>132.6332796922471</v>
      </c>
      <c r="D41" s="2">
        <f t="shared" si="3"/>
        <v>469.34609667840641</v>
      </c>
      <c r="E41" s="2">
        <f t="shared" si="4"/>
        <v>33038.00877294191</v>
      </c>
    </row>
    <row r="42" spans="1:5" x14ac:dyDescent="0.35">
      <c r="A42">
        <f t="shared" si="0"/>
        <v>35</v>
      </c>
      <c r="B42" s="5">
        <f t="shared" si="1"/>
        <v>601.97937637065354</v>
      </c>
      <c r="C42" s="2">
        <f t="shared" si="2"/>
        <v>130.77545139289506</v>
      </c>
      <c r="D42" s="2">
        <f t="shared" si="3"/>
        <v>471.20392497775845</v>
      </c>
      <c r="E42" s="2">
        <f t="shared" si="4"/>
        <v>32566.804847964151</v>
      </c>
    </row>
    <row r="43" spans="1:5" x14ac:dyDescent="0.35">
      <c r="A43">
        <f>A42+1</f>
        <v>36</v>
      </c>
      <c r="B43" s="5">
        <f t="shared" si="1"/>
        <v>601.97937637065354</v>
      </c>
      <c r="C43" s="2">
        <f t="shared" si="2"/>
        <v>128.9102691898581</v>
      </c>
      <c r="D43" s="2">
        <f t="shared" si="3"/>
        <v>473.06910718079541</v>
      </c>
      <c r="E43" s="2">
        <f t="shared" si="4"/>
        <v>32093.735740783355</v>
      </c>
    </row>
    <row r="44" spans="1:5" x14ac:dyDescent="0.35">
      <c r="A44">
        <f t="shared" ref="A44:A103" si="5">A43+1</f>
        <v>37</v>
      </c>
      <c r="B44" s="5">
        <f t="shared" ref="B44:B103" si="6">E$3</f>
        <v>601.97937637065354</v>
      </c>
      <c r="C44" s="2">
        <f t="shared" ref="C44:C103" si="7">E43*$E$2</f>
        <v>127.03770397393413</v>
      </c>
      <c r="D44" s="2">
        <f t="shared" ref="D44:D103" si="8">B44-C44</f>
        <v>474.94167239671941</v>
      </c>
      <c r="E44" s="2">
        <f t="shared" ref="E44:E103" si="9">E43-D44</f>
        <v>31618.794068386636</v>
      </c>
    </row>
    <row r="45" spans="1:5" x14ac:dyDescent="0.35">
      <c r="A45">
        <f t="shared" si="5"/>
        <v>38</v>
      </c>
      <c r="B45" s="5">
        <f t="shared" si="6"/>
        <v>601.97937637065354</v>
      </c>
      <c r="C45" s="2">
        <f t="shared" si="7"/>
        <v>125.15772652069711</v>
      </c>
      <c r="D45" s="2">
        <f t="shared" si="8"/>
        <v>476.82164984995643</v>
      </c>
      <c r="E45" s="2">
        <f t="shared" si="9"/>
        <v>31141.972418536679</v>
      </c>
    </row>
    <row r="46" spans="1:5" x14ac:dyDescent="0.35">
      <c r="A46">
        <f t="shared" si="5"/>
        <v>39</v>
      </c>
      <c r="B46" s="5">
        <f t="shared" si="6"/>
        <v>601.97937637065354</v>
      </c>
      <c r="C46" s="2">
        <f t="shared" si="7"/>
        <v>123.27030749004103</v>
      </c>
      <c r="D46" s="2">
        <f t="shared" si="8"/>
        <v>478.70906888061251</v>
      </c>
      <c r="E46" s="2">
        <f t="shared" si="9"/>
        <v>30663.263349656067</v>
      </c>
    </row>
    <row r="47" spans="1:5" x14ac:dyDescent="0.35">
      <c r="A47">
        <f t="shared" si="5"/>
        <v>40</v>
      </c>
      <c r="B47" s="5">
        <f t="shared" si="6"/>
        <v>601.97937637065354</v>
      </c>
      <c r="C47" s="2">
        <f t="shared" si="7"/>
        <v>121.37541742572193</v>
      </c>
      <c r="D47" s="2">
        <f t="shared" si="8"/>
        <v>480.60395894493161</v>
      </c>
      <c r="E47" s="2">
        <f t="shared" si="9"/>
        <v>30182.659390711135</v>
      </c>
    </row>
    <row r="48" spans="1:5" x14ac:dyDescent="0.35">
      <c r="A48">
        <f t="shared" si="5"/>
        <v>41</v>
      </c>
      <c r="B48" s="5">
        <f t="shared" si="6"/>
        <v>601.97937637065354</v>
      </c>
      <c r="C48" s="2">
        <f t="shared" si="7"/>
        <v>119.47302675489826</v>
      </c>
      <c r="D48" s="2">
        <f t="shared" si="8"/>
        <v>482.50634961575531</v>
      </c>
      <c r="E48" s="2">
        <f t="shared" si="9"/>
        <v>29700.153041095378</v>
      </c>
    </row>
    <row r="49" spans="1:5" x14ac:dyDescent="0.35">
      <c r="A49">
        <f t="shared" si="5"/>
        <v>42</v>
      </c>
      <c r="B49" s="5">
        <f t="shared" si="6"/>
        <v>601.97937637065354</v>
      </c>
      <c r="C49" s="2">
        <f t="shared" si="7"/>
        <v>117.56310578766922</v>
      </c>
      <c r="D49" s="2">
        <f t="shared" si="8"/>
        <v>484.41627058298434</v>
      </c>
      <c r="E49" s="2">
        <f t="shared" si="9"/>
        <v>29215.736770512394</v>
      </c>
    </row>
    <row r="50" spans="1:5" x14ac:dyDescent="0.35">
      <c r="A50">
        <f t="shared" si="5"/>
        <v>43</v>
      </c>
      <c r="B50" s="5">
        <f t="shared" si="6"/>
        <v>601.97937637065354</v>
      </c>
      <c r="C50" s="2">
        <f t="shared" si="7"/>
        <v>115.64562471661156</v>
      </c>
      <c r="D50" s="2">
        <f t="shared" si="8"/>
        <v>486.33375165404198</v>
      </c>
      <c r="E50" s="2">
        <f t="shared" si="9"/>
        <v>28729.403018858353</v>
      </c>
    </row>
    <row r="51" spans="1:5" x14ac:dyDescent="0.35">
      <c r="A51">
        <f t="shared" si="5"/>
        <v>44</v>
      </c>
      <c r="B51" s="5">
        <f t="shared" si="6"/>
        <v>601.97937637065354</v>
      </c>
      <c r="C51" s="2">
        <f t="shared" si="7"/>
        <v>113.72055361631432</v>
      </c>
      <c r="D51" s="2">
        <f t="shared" si="8"/>
        <v>488.25882275433923</v>
      </c>
      <c r="E51" s="2">
        <f t="shared" si="9"/>
        <v>28241.144196104015</v>
      </c>
    </row>
    <row r="52" spans="1:5" x14ac:dyDescent="0.35">
      <c r="A52">
        <f t="shared" si="5"/>
        <v>45</v>
      </c>
      <c r="B52" s="5">
        <f t="shared" si="6"/>
        <v>601.97937637065354</v>
      </c>
      <c r="C52" s="2">
        <f t="shared" si="7"/>
        <v>111.78786244291173</v>
      </c>
      <c r="D52" s="2">
        <f t="shared" si="8"/>
        <v>490.19151392774182</v>
      </c>
      <c r="E52" s="2">
        <f t="shared" si="9"/>
        <v>27750.952682176274</v>
      </c>
    </row>
    <row r="53" spans="1:5" x14ac:dyDescent="0.35">
      <c r="A53">
        <f t="shared" si="5"/>
        <v>46</v>
      </c>
      <c r="B53" s="5">
        <f t="shared" si="6"/>
        <v>601.97937637065354</v>
      </c>
      <c r="C53" s="2">
        <f t="shared" si="7"/>
        <v>109.84752103361443</v>
      </c>
      <c r="D53" s="2">
        <f t="shared" si="8"/>
        <v>492.1318553370391</v>
      </c>
      <c r="E53" s="2">
        <f t="shared" si="9"/>
        <v>27258.820826839234</v>
      </c>
    </row>
    <row r="54" spans="1:5" x14ac:dyDescent="0.35">
      <c r="A54">
        <f t="shared" si="5"/>
        <v>47</v>
      </c>
      <c r="B54" s="5">
        <f t="shared" si="6"/>
        <v>601.97937637065354</v>
      </c>
      <c r="C54" s="2">
        <f t="shared" si="7"/>
        <v>107.89949910623864</v>
      </c>
      <c r="D54" s="2">
        <f t="shared" si="8"/>
        <v>494.0798772644149</v>
      </c>
      <c r="E54" s="2">
        <f t="shared" si="9"/>
        <v>26764.740949574818</v>
      </c>
    </row>
    <row r="55" spans="1:5" x14ac:dyDescent="0.35">
      <c r="A55">
        <f t="shared" si="5"/>
        <v>48</v>
      </c>
      <c r="B55" s="5">
        <f t="shared" si="6"/>
        <v>601.97937637065354</v>
      </c>
      <c r="C55" s="2">
        <f t="shared" si="7"/>
        <v>105.94376625873366</v>
      </c>
      <c r="D55" s="2">
        <f t="shared" si="8"/>
        <v>496.03561011191988</v>
      </c>
      <c r="E55" s="2">
        <f t="shared" si="9"/>
        <v>26268.705339462897</v>
      </c>
    </row>
    <row r="56" spans="1:5" x14ac:dyDescent="0.35">
      <c r="A56">
        <f t="shared" si="5"/>
        <v>49</v>
      </c>
      <c r="B56" s="5">
        <f t="shared" si="6"/>
        <v>601.97937637065354</v>
      </c>
      <c r="C56" s="2">
        <f t="shared" si="7"/>
        <v>103.98029196870731</v>
      </c>
      <c r="D56" s="2">
        <f t="shared" si="8"/>
        <v>497.99908440194622</v>
      </c>
      <c r="E56" s="2">
        <f t="shared" si="9"/>
        <v>25770.706255060952</v>
      </c>
    </row>
    <row r="57" spans="1:5" x14ac:dyDescent="0.35">
      <c r="A57">
        <f t="shared" si="5"/>
        <v>50</v>
      </c>
      <c r="B57" s="5">
        <f t="shared" si="6"/>
        <v>601.97937637065354</v>
      </c>
      <c r="C57" s="2">
        <f t="shared" si="7"/>
        <v>102.0090455929496</v>
      </c>
      <c r="D57" s="2">
        <f t="shared" si="8"/>
        <v>499.97033077770391</v>
      </c>
      <c r="E57" s="2">
        <f t="shared" si="9"/>
        <v>25270.735924283246</v>
      </c>
    </row>
    <row r="58" spans="1:5" x14ac:dyDescent="0.35">
      <c r="A58">
        <f t="shared" si="5"/>
        <v>51</v>
      </c>
      <c r="B58" s="5">
        <f t="shared" si="6"/>
        <v>601.97937637065354</v>
      </c>
      <c r="C58" s="2">
        <f t="shared" si="7"/>
        <v>100.02999636695452</v>
      </c>
      <c r="D58" s="2">
        <f t="shared" si="8"/>
        <v>501.94938000369905</v>
      </c>
      <c r="E58" s="2">
        <f t="shared" si="9"/>
        <v>24768.786544279548</v>
      </c>
    </row>
    <row r="59" spans="1:5" x14ac:dyDescent="0.35">
      <c r="A59">
        <f t="shared" si="5"/>
        <v>52</v>
      </c>
      <c r="B59" s="5">
        <f t="shared" si="6"/>
        <v>601.97937637065354</v>
      </c>
      <c r="C59" s="2">
        <f t="shared" si="7"/>
        <v>98.043113404439893</v>
      </c>
      <c r="D59" s="2">
        <f t="shared" si="8"/>
        <v>503.93626296621363</v>
      </c>
      <c r="E59" s="2">
        <f t="shared" si="9"/>
        <v>24264.850281313335</v>
      </c>
    </row>
    <row r="60" spans="1:5" x14ac:dyDescent="0.35">
      <c r="A60">
        <f t="shared" si="5"/>
        <v>53</v>
      </c>
      <c r="B60" s="5">
        <f t="shared" si="6"/>
        <v>601.97937637065354</v>
      </c>
      <c r="C60" s="2">
        <f t="shared" si="7"/>
        <v>96.048365696865289</v>
      </c>
      <c r="D60" s="2">
        <f t="shared" si="8"/>
        <v>505.93101067378825</v>
      </c>
      <c r="E60" s="2">
        <f t="shared" si="9"/>
        <v>23758.919270639548</v>
      </c>
    </row>
    <row r="61" spans="1:5" x14ac:dyDescent="0.35">
      <c r="A61">
        <f t="shared" si="5"/>
        <v>54</v>
      </c>
      <c r="B61" s="5">
        <f t="shared" si="6"/>
        <v>601.97937637065354</v>
      </c>
      <c r="C61" s="2">
        <f t="shared" si="7"/>
        <v>94.045722112948212</v>
      </c>
      <c r="D61" s="2">
        <f t="shared" si="8"/>
        <v>507.93365425770531</v>
      </c>
      <c r="E61" s="2">
        <f t="shared" si="9"/>
        <v>23250.985616381844</v>
      </c>
    </row>
    <row r="62" spans="1:5" x14ac:dyDescent="0.35">
      <c r="A62">
        <f t="shared" si="5"/>
        <v>55</v>
      </c>
      <c r="B62" s="5">
        <f t="shared" si="6"/>
        <v>601.97937637065354</v>
      </c>
      <c r="C62" s="2">
        <f t="shared" si="7"/>
        <v>92.035151398178144</v>
      </c>
      <c r="D62" s="2">
        <f t="shared" si="8"/>
        <v>509.94422497247541</v>
      </c>
      <c r="E62" s="2">
        <f t="shared" si="9"/>
        <v>22741.04139140937</v>
      </c>
    </row>
    <row r="63" spans="1:5" x14ac:dyDescent="0.35">
      <c r="A63">
        <f t="shared" si="5"/>
        <v>56</v>
      </c>
      <c r="B63" s="5">
        <f t="shared" si="6"/>
        <v>601.97937637065354</v>
      </c>
      <c r="C63" s="2">
        <f t="shared" si="7"/>
        <v>90.016622174328759</v>
      </c>
      <c r="D63" s="2">
        <f t="shared" si="8"/>
        <v>511.96275419632479</v>
      </c>
      <c r="E63" s="2">
        <f t="shared" si="9"/>
        <v>22229.078637213046</v>
      </c>
    </row>
    <row r="64" spans="1:5" x14ac:dyDescent="0.35">
      <c r="A64">
        <f t="shared" si="5"/>
        <v>57</v>
      </c>
      <c r="B64" s="5">
        <f t="shared" si="6"/>
        <v>601.97937637065354</v>
      </c>
      <c r="C64" s="2">
        <f t="shared" si="7"/>
        <v>87.99010293896832</v>
      </c>
      <c r="D64" s="2">
        <f t="shared" si="8"/>
        <v>513.98927343168521</v>
      </c>
      <c r="E64" s="2">
        <f t="shared" si="9"/>
        <v>21715.089363781361</v>
      </c>
    </row>
    <row r="65" spans="1:5" x14ac:dyDescent="0.35">
      <c r="A65">
        <f t="shared" si="5"/>
        <v>58</v>
      </c>
      <c r="B65" s="5">
        <f t="shared" si="6"/>
        <v>601.97937637065354</v>
      </c>
      <c r="C65" s="2">
        <f t="shared" si="7"/>
        <v>85.955562064967893</v>
      </c>
      <c r="D65" s="2">
        <f t="shared" si="8"/>
        <v>516.02381430568562</v>
      </c>
      <c r="E65" s="2">
        <f t="shared" si="9"/>
        <v>21199.065549475676</v>
      </c>
    </row>
    <row r="66" spans="1:5" x14ac:dyDescent="0.35">
      <c r="A66">
        <f t="shared" si="5"/>
        <v>59</v>
      </c>
      <c r="B66" s="5">
        <f t="shared" si="6"/>
        <v>601.97937637065354</v>
      </c>
      <c r="C66" s="2">
        <f t="shared" si="7"/>
        <v>83.912967800007891</v>
      </c>
      <c r="D66" s="2">
        <f t="shared" si="8"/>
        <v>518.06640857064565</v>
      </c>
      <c r="E66" s="2">
        <f t="shared" si="9"/>
        <v>20680.999140905031</v>
      </c>
    </row>
    <row r="67" spans="1:5" x14ac:dyDescent="0.35">
      <c r="A67">
        <f t="shared" si="5"/>
        <v>60</v>
      </c>
      <c r="B67" s="5">
        <f t="shared" si="6"/>
        <v>601.97937637065354</v>
      </c>
      <c r="C67" s="2">
        <f t="shared" si="7"/>
        <v>81.862288266082416</v>
      </c>
      <c r="D67" s="2">
        <f t="shared" si="8"/>
        <v>520.11708810457117</v>
      </c>
      <c r="E67" s="2">
        <f t="shared" si="9"/>
        <v>20160.882052800458</v>
      </c>
    </row>
    <row r="68" spans="1:5" x14ac:dyDescent="0.35">
      <c r="A68">
        <f t="shared" si="5"/>
        <v>61</v>
      </c>
      <c r="B68" s="5">
        <f t="shared" si="6"/>
        <v>601.97937637065354</v>
      </c>
      <c r="C68" s="2">
        <f t="shared" si="7"/>
        <v>79.803491459001819</v>
      </c>
      <c r="D68" s="2">
        <f t="shared" si="8"/>
        <v>522.17588491165168</v>
      </c>
      <c r="E68" s="2">
        <f t="shared" si="9"/>
        <v>19638.706167888806</v>
      </c>
    </row>
    <row r="69" spans="1:5" x14ac:dyDescent="0.35">
      <c r="A69">
        <f t="shared" si="5"/>
        <v>62</v>
      </c>
      <c r="B69" s="5">
        <f t="shared" si="6"/>
        <v>601.97937637065354</v>
      </c>
      <c r="C69" s="2">
        <f t="shared" si="7"/>
        <v>77.73654524789319</v>
      </c>
      <c r="D69" s="2">
        <f t="shared" si="8"/>
        <v>524.24283112276032</v>
      </c>
      <c r="E69" s="2">
        <f t="shared" si="9"/>
        <v>19114.463336766046</v>
      </c>
    </row>
    <row r="70" spans="1:5" x14ac:dyDescent="0.35">
      <c r="A70">
        <f t="shared" si="5"/>
        <v>63</v>
      </c>
      <c r="B70" s="5">
        <f t="shared" si="6"/>
        <v>601.97937637065354</v>
      </c>
      <c r="C70" s="2">
        <f t="shared" si="7"/>
        <v>75.661417374698942</v>
      </c>
      <c r="D70" s="2">
        <f t="shared" si="8"/>
        <v>526.31795899595454</v>
      </c>
      <c r="E70" s="2">
        <f t="shared" si="9"/>
        <v>18588.145377770092</v>
      </c>
    </row>
    <row r="71" spans="1:5" x14ac:dyDescent="0.35">
      <c r="A71">
        <f t="shared" si="5"/>
        <v>64</v>
      </c>
      <c r="B71" s="5">
        <f t="shared" si="6"/>
        <v>601.97937637065354</v>
      </c>
      <c r="C71" s="2">
        <f t="shared" si="7"/>
        <v>73.578075453673293</v>
      </c>
      <c r="D71" s="2">
        <f t="shared" si="8"/>
        <v>528.40130091698029</v>
      </c>
      <c r="E71" s="2">
        <f t="shared" si="9"/>
        <v>18059.744076853112</v>
      </c>
    </row>
    <row r="72" spans="1:5" x14ac:dyDescent="0.35">
      <c r="A72">
        <f t="shared" si="5"/>
        <v>65</v>
      </c>
      <c r="B72" s="5">
        <f t="shared" si="6"/>
        <v>601.97937637065354</v>
      </c>
      <c r="C72" s="2">
        <f t="shared" si="7"/>
        <v>71.486486970876911</v>
      </c>
      <c r="D72" s="2">
        <f t="shared" si="8"/>
        <v>530.49288939977669</v>
      </c>
      <c r="E72" s="2">
        <f t="shared" si="9"/>
        <v>17529.251187453337</v>
      </c>
    </row>
    <row r="73" spans="1:5" x14ac:dyDescent="0.35">
      <c r="A73">
        <f t="shared" si="5"/>
        <v>66</v>
      </c>
      <c r="B73" s="5">
        <f t="shared" si="6"/>
        <v>601.97937637065354</v>
      </c>
      <c r="C73" s="2">
        <f t="shared" si="7"/>
        <v>69.386619283669461</v>
      </c>
      <c r="D73" s="2">
        <f t="shared" si="8"/>
        <v>532.59275708698408</v>
      </c>
      <c r="E73" s="2">
        <f t="shared" si="9"/>
        <v>16996.658430366355</v>
      </c>
    </row>
    <row r="74" spans="1:5" x14ac:dyDescent="0.35">
      <c r="A74">
        <f t="shared" si="5"/>
        <v>67</v>
      </c>
      <c r="B74" s="5">
        <f t="shared" si="6"/>
        <v>601.97937637065354</v>
      </c>
      <c r="C74" s="2">
        <f t="shared" si="7"/>
        <v>67.27843962020016</v>
      </c>
      <c r="D74" s="2">
        <f t="shared" si="8"/>
        <v>534.70093675045337</v>
      </c>
      <c r="E74" s="2">
        <f t="shared" si="9"/>
        <v>16461.957493615901</v>
      </c>
    </row>
    <row r="75" spans="1:5" x14ac:dyDescent="0.35">
      <c r="A75">
        <f t="shared" si="5"/>
        <v>68</v>
      </c>
      <c r="B75" s="5">
        <f t="shared" si="6"/>
        <v>601.97937637065354</v>
      </c>
      <c r="C75" s="2">
        <f t="shared" si="7"/>
        <v>65.161915078896286</v>
      </c>
      <c r="D75" s="2">
        <f t="shared" si="8"/>
        <v>536.81746129175724</v>
      </c>
      <c r="E75" s="2">
        <f t="shared" si="9"/>
        <v>15925.140032324143</v>
      </c>
    </row>
    <row r="76" spans="1:5" x14ac:dyDescent="0.35">
      <c r="A76">
        <f t="shared" si="5"/>
        <v>69</v>
      </c>
      <c r="B76" s="5">
        <f t="shared" si="6"/>
        <v>601.97937637065354</v>
      </c>
      <c r="C76" s="2">
        <f t="shared" si="7"/>
        <v>63.037012627949736</v>
      </c>
      <c r="D76" s="2">
        <f t="shared" si="8"/>
        <v>538.94236374270383</v>
      </c>
      <c r="E76" s="2">
        <f t="shared" si="9"/>
        <v>15386.197668581439</v>
      </c>
    </row>
    <row r="77" spans="1:5" x14ac:dyDescent="0.35">
      <c r="A77">
        <f t="shared" si="5"/>
        <v>70</v>
      </c>
      <c r="B77" s="5">
        <f t="shared" si="6"/>
        <v>601.97937637065354</v>
      </c>
      <c r="C77" s="2">
        <f t="shared" si="7"/>
        <v>60.903699104801532</v>
      </c>
      <c r="D77" s="2">
        <f t="shared" si="8"/>
        <v>541.07567726585205</v>
      </c>
      <c r="E77" s="2">
        <f t="shared" si="9"/>
        <v>14845.121991315587</v>
      </c>
    </row>
    <row r="78" spans="1:5" x14ac:dyDescent="0.35">
      <c r="A78">
        <f t="shared" si="5"/>
        <v>71</v>
      </c>
      <c r="B78" s="5">
        <f t="shared" si="6"/>
        <v>601.97937637065354</v>
      </c>
      <c r="C78" s="2">
        <f t="shared" si="7"/>
        <v>58.761941215624205</v>
      </c>
      <c r="D78" s="2">
        <f t="shared" si="8"/>
        <v>543.21743515502931</v>
      </c>
      <c r="E78" s="2">
        <f t="shared" si="9"/>
        <v>14301.904556160558</v>
      </c>
    </row>
    <row r="79" spans="1:5" x14ac:dyDescent="0.35">
      <c r="A79">
        <f t="shared" si="5"/>
        <v>72</v>
      </c>
      <c r="B79" s="5">
        <f t="shared" si="6"/>
        <v>601.97937637065354</v>
      </c>
      <c r="C79" s="2">
        <f t="shared" si="7"/>
        <v>56.611705534802212</v>
      </c>
      <c r="D79" s="2">
        <f t="shared" si="8"/>
        <v>545.3676708358513</v>
      </c>
      <c r="E79" s="2">
        <f t="shared" si="9"/>
        <v>13756.536885324707</v>
      </c>
    </row>
    <row r="80" spans="1:5" x14ac:dyDescent="0.35">
      <c r="A80">
        <f t="shared" si="5"/>
        <v>73</v>
      </c>
      <c r="B80" s="5">
        <f t="shared" si="6"/>
        <v>601.97937637065354</v>
      </c>
      <c r="C80" s="2">
        <f t="shared" si="7"/>
        <v>54.452958504410304</v>
      </c>
      <c r="D80" s="2">
        <f t="shared" si="8"/>
        <v>547.52641786624326</v>
      </c>
      <c r="E80" s="2">
        <f t="shared" si="9"/>
        <v>13209.010467458464</v>
      </c>
    </row>
    <row r="81" spans="1:5" x14ac:dyDescent="0.35">
      <c r="A81">
        <f t="shared" si="5"/>
        <v>74</v>
      </c>
      <c r="B81" s="5">
        <f t="shared" si="6"/>
        <v>601.97937637065354</v>
      </c>
      <c r="C81" s="2">
        <f t="shared" si="7"/>
        <v>52.285666433689755</v>
      </c>
      <c r="D81" s="2">
        <f t="shared" si="8"/>
        <v>549.69370993696384</v>
      </c>
      <c r="E81" s="2">
        <f t="shared" si="9"/>
        <v>12659.316757521499</v>
      </c>
    </row>
    <row r="82" spans="1:5" x14ac:dyDescent="0.35">
      <c r="A82">
        <f t="shared" si="5"/>
        <v>75</v>
      </c>
      <c r="B82" s="5">
        <f t="shared" si="6"/>
        <v>601.97937637065354</v>
      </c>
      <c r="C82" s="2">
        <f t="shared" si="7"/>
        <v>50.109795498522608</v>
      </c>
      <c r="D82" s="2">
        <f t="shared" si="8"/>
        <v>551.86958087213088</v>
      </c>
      <c r="E82" s="2">
        <f t="shared" si="9"/>
        <v>12107.447176649368</v>
      </c>
    </row>
    <row r="83" spans="1:5" x14ac:dyDescent="0.35">
      <c r="A83">
        <f t="shared" si="5"/>
        <v>76</v>
      </c>
      <c r="B83" s="5">
        <f t="shared" si="6"/>
        <v>601.97937637065354</v>
      </c>
      <c r="C83" s="2">
        <f t="shared" si="7"/>
        <v>47.925311740903751</v>
      </c>
      <c r="D83" s="2">
        <f t="shared" si="8"/>
        <v>554.05406462974975</v>
      </c>
      <c r="E83" s="2">
        <f t="shared" si="9"/>
        <v>11553.393112019618</v>
      </c>
    </row>
    <row r="84" spans="1:5" x14ac:dyDescent="0.35">
      <c r="A84">
        <f t="shared" si="5"/>
        <v>77</v>
      </c>
      <c r="B84" s="5">
        <f t="shared" si="6"/>
        <v>601.97937637065354</v>
      </c>
      <c r="C84" s="2">
        <f t="shared" si="7"/>
        <v>45.732181068410988</v>
      </c>
      <c r="D84" s="2">
        <f t="shared" si="8"/>
        <v>556.24719530224252</v>
      </c>
      <c r="E84" s="2">
        <f t="shared" si="9"/>
        <v>10997.145916717374</v>
      </c>
    </row>
    <row r="85" spans="1:5" x14ac:dyDescent="0.35">
      <c r="A85">
        <f t="shared" si="5"/>
        <v>78</v>
      </c>
      <c r="B85" s="5">
        <f t="shared" si="6"/>
        <v>601.97937637065354</v>
      </c>
      <c r="C85" s="2">
        <f t="shared" si="7"/>
        <v>43.530369253672944</v>
      </c>
      <c r="D85" s="2">
        <f t="shared" si="8"/>
        <v>558.44900711698062</v>
      </c>
      <c r="E85" s="2">
        <f t="shared" si="9"/>
        <v>10438.696909600394</v>
      </c>
    </row>
    <row r="86" spans="1:5" x14ac:dyDescent="0.35">
      <c r="A86">
        <f t="shared" si="5"/>
        <v>79</v>
      </c>
      <c r="B86" s="5">
        <f t="shared" si="6"/>
        <v>601.97937637065354</v>
      </c>
      <c r="C86" s="2">
        <f t="shared" si="7"/>
        <v>41.319841933834894</v>
      </c>
      <c r="D86" s="2">
        <f t="shared" si="8"/>
        <v>560.6595344368186</v>
      </c>
      <c r="E86" s="2">
        <f t="shared" si="9"/>
        <v>9878.0373751635761</v>
      </c>
    </row>
    <row r="87" spans="1:5" x14ac:dyDescent="0.35">
      <c r="A87">
        <f t="shared" si="5"/>
        <v>80</v>
      </c>
      <c r="B87" s="5">
        <f t="shared" si="6"/>
        <v>601.97937637065354</v>
      </c>
      <c r="C87" s="2">
        <f t="shared" si="7"/>
        <v>39.100564610022495</v>
      </c>
      <c r="D87" s="2">
        <f t="shared" si="8"/>
        <v>562.87881176063104</v>
      </c>
      <c r="E87" s="2">
        <f t="shared" si="9"/>
        <v>9315.1585634029452</v>
      </c>
    </row>
    <row r="88" spans="1:5" x14ac:dyDescent="0.35">
      <c r="A88">
        <f t="shared" si="5"/>
        <v>81</v>
      </c>
      <c r="B88" s="5">
        <f t="shared" si="6"/>
        <v>601.97937637065354</v>
      </c>
      <c r="C88" s="2">
        <f t="shared" si="7"/>
        <v>36.872502646803326</v>
      </c>
      <c r="D88" s="2">
        <f t="shared" si="8"/>
        <v>565.10687372385019</v>
      </c>
      <c r="E88" s="2">
        <f t="shared" si="9"/>
        <v>8750.0516896790941</v>
      </c>
    </row>
    <row r="89" spans="1:5" x14ac:dyDescent="0.35">
      <c r="A89">
        <f t="shared" si="5"/>
        <v>82</v>
      </c>
      <c r="B89" s="5">
        <f t="shared" si="6"/>
        <v>601.97937637065354</v>
      </c>
      <c r="C89" s="2">
        <f t="shared" si="7"/>
        <v>34.635621271646414</v>
      </c>
      <c r="D89" s="2">
        <f t="shared" si="8"/>
        <v>567.34375509900713</v>
      </c>
      <c r="E89" s="2">
        <f t="shared" si="9"/>
        <v>8182.7079345800867</v>
      </c>
    </row>
    <row r="90" spans="1:5" x14ac:dyDescent="0.35">
      <c r="A90">
        <f t="shared" si="5"/>
        <v>83</v>
      </c>
      <c r="B90" s="5">
        <f t="shared" si="6"/>
        <v>601.97937637065354</v>
      </c>
      <c r="C90" s="2">
        <f t="shared" si="7"/>
        <v>32.389885574379512</v>
      </c>
      <c r="D90" s="2">
        <f t="shared" si="8"/>
        <v>569.58949079627405</v>
      </c>
      <c r="E90" s="2">
        <f t="shared" si="9"/>
        <v>7613.1184437838128</v>
      </c>
    </row>
    <row r="91" spans="1:5" x14ac:dyDescent="0.35">
      <c r="A91">
        <f t="shared" si="5"/>
        <v>84</v>
      </c>
      <c r="B91" s="5">
        <f t="shared" si="6"/>
        <v>601.97937637065354</v>
      </c>
      <c r="C91" s="2">
        <f t="shared" si="7"/>
        <v>30.135260506644261</v>
      </c>
      <c r="D91" s="2">
        <f t="shared" si="8"/>
        <v>571.84411586400927</v>
      </c>
      <c r="E91" s="2">
        <f t="shared" si="9"/>
        <v>7041.2743279198039</v>
      </c>
    </row>
    <row r="92" spans="1:5" x14ac:dyDescent="0.35">
      <c r="A92">
        <f t="shared" si="5"/>
        <v>85</v>
      </c>
      <c r="B92" s="5">
        <f t="shared" si="6"/>
        <v>601.97937637065354</v>
      </c>
      <c r="C92" s="2">
        <f t="shared" si="7"/>
        <v>27.871710881349227</v>
      </c>
      <c r="D92" s="2">
        <f t="shared" si="8"/>
        <v>574.10766548930428</v>
      </c>
      <c r="E92" s="2">
        <f t="shared" si="9"/>
        <v>6467.1666624304999</v>
      </c>
    </row>
    <row r="93" spans="1:5" x14ac:dyDescent="0.35">
      <c r="A93">
        <f t="shared" si="5"/>
        <v>86</v>
      </c>
      <c r="B93" s="5">
        <f t="shared" si="6"/>
        <v>601.97937637065354</v>
      </c>
      <c r="C93" s="2">
        <f t="shared" si="7"/>
        <v>25.599201372120731</v>
      </c>
      <c r="D93" s="2">
        <f t="shared" si="8"/>
        <v>576.38017499853277</v>
      </c>
      <c r="E93" s="2">
        <f t="shared" si="9"/>
        <v>5890.7864874319675</v>
      </c>
    </row>
    <row r="94" spans="1:5" x14ac:dyDescent="0.35">
      <c r="A94">
        <f t="shared" si="5"/>
        <v>87</v>
      </c>
      <c r="B94" s="5">
        <f t="shared" si="6"/>
        <v>601.97937637065354</v>
      </c>
      <c r="C94" s="2">
        <f t="shared" si="7"/>
        <v>23.317696512751539</v>
      </c>
      <c r="D94" s="2">
        <f t="shared" si="8"/>
        <v>578.66167985790196</v>
      </c>
      <c r="E94" s="2">
        <f t="shared" si="9"/>
        <v>5312.1248075740659</v>
      </c>
    </row>
    <row r="95" spans="1:5" x14ac:dyDescent="0.35">
      <c r="A95">
        <f t="shared" si="5"/>
        <v>88</v>
      </c>
      <c r="B95" s="5">
        <f t="shared" si="6"/>
        <v>601.97937637065354</v>
      </c>
      <c r="C95" s="2">
        <f t="shared" si="7"/>
        <v>21.027160696647346</v>
      </c>
      <c r="D95" s="2">
        <f t="shared" si="8"/>
        <v>580.9522156740062</v>
      </c>
      <c r="E95" s="2">
        <f t="shared" si="9"/>
        <v>4731.1725919000601</v>
      </c>
    </row>
    <row r="96" spans="1:5" x14ac:dyDescent="0.35">
      <c r="A96">
        <f t="shared" si="5"/>
        <v>89</v>
      </c>
      <c r="B96" s="5">
        <f t="shared" si="6"/>
        <v>601.97937637065354</v>
      </c>
      <c r="C96" s="2">
        <f t="shared" si="7"/>
        <v>18.727558176271074</v>
      </c>
      <c r="D96" s="2">
        <f t="shared" si="8"/>
        <v>583.25181819438251</v>
      </c>
      <c r="E96" s="2">
        <f t="shared" si="9"/>
        <v>4147.9207737056777</v>
      </c>
    </row>
    <row r="97" spans="1:5" x14ac:dyDescent="0.35">
      <c r="A97">
        <f t="shared" si="5"/>
        <v>90</v>
      </c>
      <c r="B97" s="5">
        <f t="shared" si="6"/>
        <v>601.97937637065354</v>
      </c>
      <c r="C97" s="2">
        <f t="shared" si="7"/>
        <v>16.418853062584976</v>
      </c>
      <c r="D97" s="2">
        <f t="shared" si="8"/>
        <v>585.56052330806858</v>
      </c>
      <c r="E97" s="2">
        <f t="shared" si="9"/>
        <v>3562.360250397609</v>
      </c>
    </row>
    <row r="98" spans="1:5" x14ac:dyDescent="0.35">
      <c r="A98">
        <f t="shared" si="5"/>
        <v>91</v>
      </c>
      <c r="B98" s="5">
        <f t="shared" si="6"/>
        <v>601.97937637065354</v>
      </c>
      <c r="C98" s="2">
        <f t="shared" si="7"/>
        <v>14.101009324490537</v>
      </c>
      <c r="D98" s="2">
        <f t="shared" si="8"/>
        <v>587.87836704616302</v>
      </c>
      <c r="E98" s="2">
        <f t="shared" si="9"/>
        <v>2974.481883351446</v>
      </c>
    </row>
    <row r="99" spans="1:5" x14ac:dyDescent="0.35">
      <c r="A99">
        <f t="shared" si="5"/>
        <v>92</v>
      </c>
      <c r="B99" s="5">
        <f t="shared" si="6"/>
        <v>601.97937637065354</v>
      </c>
      <c r="C99" s="2">
        <f t="shared" si="7"/>
        <v>11.773990788266142</v>
      </c>
      <c r="D99" s="2">
        <f t="shared" si="8"/>
        <v>590.20538558238741</v>
      </c>
      <c r="E99" s="2">
        <f t="shared" si="9"/>
        <v>2384.2764977690586</v>
      </c>
    </row>
    <row r="100" spans="1:5" x14ac:dyDescent="0.35">
      <c r="A100">
        <f t="shared" si="5"/>
        <v>93</v>
      </c>
      <c r="B100" s="5">
        <f t="shared" si="6"/>
        <v>601.97937637065354</v>
      </c>
      <c r="C100" s="2">
        <f t="shared" si="7"/>
        <v>9.4377611370025249</v>
      </c>
      <c r="D100" s="2">
        <f t="shared" si="8"/>
        <v>592.54161523365099</v>
      </c>
      <c r="E100" s="2">
        <f t="shared" si="9"/>
        <v>1791.7348825354075</v>
      </c>
    </row>
    <row r="101" spans="1:5" x14ac:dyDescent="0.35">
      <c r="A101">
        <f t="shared" si="5"/>
        <v>94</v>
      </c>
      <c r="B101" s="5">
        <f t="shared" si="6"/>
        <v>601.97937637065354</v>
      </c>
      <c r="C101" s="2">
        <f t="shared" si="7"/>
        <v>7.092283910035988</v>
      </c>
      <c r="D101" s="2">
        <f t="shared" si="8"/>
        <v>594.88709246061751</v>
      </c>
      <c r="E101" s="2">
        <f t="shared" si="9"/>
        <v>1196.8477900747898</v>
      </c>
    </row>
    <row r="102" spans="1:5" x14ac:dyDescent="0.35">
      <c r="A102">
        <f t="shared" si="5"/>
        <v>95</v>
      </c>
      <c r="B102" s="5">
        <f t="shared" si="6"/>
        <v>601.97937637065354</v>
      </c>
      <c r="C102" s="2">
        <f t="shared" si="7"/>
        <v>4.7375225023793766</v>
      </c>
      <c r="D102" s="2">
        <f t="shared" si="8"/>
        <v>597.24185386827412</v>
      </c>
      <c r="E102" s="2">
        <f t="shared" si="9"/>
        <v>599.60593620651571</v>
      </c>
    </row>
    <row r="103" spans="1:5" x14ac:dyDescent="0.35">
      <c r="A103">
        <f t="shared" si="5"/>
        <v>96</v>
      </c>
      <c r="B103" s="5">
        <f t="shared" si="6"/>
        <v>601.97937637065354</v>
      </c>
      <c r="C103" s="2">
        <f t="shared" si="7"/>
        <v>2.3734401641507916</v>
      </c>
      <c r="D103" s="2">
        <f t="shared" si="8"/>
        <v>599.60593620650275</v>
      </c>
      <c r="E103" s="2">
        <f t="shared" si="9"/>
        <v>1.2960299500264227E-11</v>
      </c>
    </row>
    <row r="105" spans="1:5" x14ac:dyDescent="0.35">
      <c r="A105" t="s">
        <v>5</v>
      </c>
      <c r="B105" s="5">
        <f>SUM(B7:B104)</f>
        <v>57790.020131582816</v>
      </c>
      <c r="C105" s="5">
        <f>SUM(C7:C104)</f>
        <v>9790.0201315827489</v>
      </c>
      <c r="D105" s="5">
        <f>SUM(D8:D103)</f>
        <v>47999.999999999993</v>
      </c>
      <c r="E105" s="5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5"/>
  <sheetViews>
    <sheetView workbookViewId="0">
      <pane ySplit="6" topLeftCell="A60" activePane="bottomLeft" state="frozen"/>
      <selection activeCell="E106" sqref="E106"/>
      <selection pane="bottomLeft" activeCell="E106" sqref="E106"/>
    </sheetView>
  </sheetViews>
  <sheetFormatPr defaultRowHeight="14.5" x14ac:dyDescent="0.35"/>
  <cols>
    <col min="2" max="4" width="11.08984375" bestFit="1" customWidth="1"/>
    <col min="5" max="5" width="12.08984375" bestFit="1" customWidth="1"/>
  </cols>
  <sheetData>
    <row r="1" spans="1:5" x14ac:dyDescent="0.35">
      <c r="A1" t="s">
        <v>7</v>
      </c>
      <c r="B1" s="2">
        <v>20000</v>
      </c>
      <c r="D1" t="s">
        <v>11</v>
      </c>
      <c r="E1">
        <f>B3*B4</f>
        <v>60</v>
      </c>
    </row>
    <row r="2" spans="1:5" x14ac:dyDescent="0.35">
      <c r="A2" t="s">
        <v>8</v>
      </c>
      <c r="B2" s="3">
        <v>7.2499999999999995E-2</v>
      </c>
      <c r="D2" t="s">
        <v>12</v>
      </c>
      <c r="E2" s="4">
        <f>B2/B4</f>
        <v>6.0416666666666665E-3</v>
      </c>
    </row>
    <row r="3" spans="1:5" x14ac:dyDescent="0.35">
      <c r="A3" t="s">
        <v>9</v>
      </c>
      <c r="B3">
        <v>5</v>
      </c>
      <c r="D3" t="s">
        <v>13</v>
      </c>
      <c r="E3" s="6">
        <f>PMT(E2,E1,-B1,0,)</f>
        <v>398.38722705365473</v>
      </c>
    </row>
    <row r="4" spans="1:5" x14ac:dyDescent="0.35">
      <c r="A4" t="s">
        <v>10</v>
      </c>
      <c r="B4">
        <v>12</v>
      </c>
      <c r="D4" t="s">
        <v>14</v>
      </c>
      <c r="E4" s="2">
        <f>E3*E1</f>
        <v>23903.233623219283</v>
      </c>
    </row>
    <row r="6" spans="1:5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20000</v>
      </c>
    </row>
    <row r="8" spans="1:5" x14ac:dyDescent="0.35">
      <c r="A8">
        <f>A7+1</f>
        <v>1</v>
      </c>
      <c r="B8" s="2">
        <f>E$3</f>
        <v>398.38722705365473</v>
      </c>
      <c r="C8" s="2">
        <f>E7*$E$2</f>
        <v>120.83333333333333</v>
      </c>
      <c r="D8" s="2">
        <f>B8-C8</f>
        <v>277.55389372032141</v>
      </c>
      <c r="E8" s="2">
        <f>E7-D8</f>
        <v>19722.44610627968</v>
      </c>
    </row>
    <row r="9" spans="1:5" x14ac:dyDescent="0.35">
      <c r="A9">
        <f t="shared" ref="A9:A67" si="0">A8+1</f>
        <v>2</v>
      </c>
      <c r="B9" s="5">
        <f t="shared" ref="B9:B42" si="1">E$3</f>
        <v>398.38722705365473</v>
      </c>
      <c r="C9" s="2">
        <f t="shared" ref="C9:C42" si="2">E8*$E$2</f>
        <v>119.15644522543973</v>
      </c>
      <c r="D9" s="2">
        <f t="shared" ref="D9:D42" si="3">B9-C9</f>
        <v>279.23078182821502</v>
      </c>
      <c r="E9" s="2">
        <f t="shared" ref="E9:E42" si="4">E8-D9</f>
        <v>19443.215324451467</v>
      </c>
    </row>
    <row r="10" spans="1:5" x14ac:dyDescent="0.35">
      <c r="A10">
        <f t="shared" si="0"/>
        <v>3</v>
      </c>
      <c r="B10" s="5">
        <f t="shared" si="1"/>
        <v>398.38722705365473</v>
      </c>
      <c r="C10" s="2">
        <f t="shared" si="2"/>
        <v>117.46942591856094</v>
      </c>
      <c r="D10" s="2">
        <f t="shared" si="3"/>
        <v>280.91780113509378</v>
      </c>
      <c r="E10" s="2">
        <f t="shared" si="4"/>
        <v>19162.297523316374</v>
      </c>
    </row>
    <row r="11" spans="1:5" x14ac:dyDescent="0.35">
      <c r="A11">
        <f t="shared" si="0"/>
        <v>4</v>
      </c>
      <c r="B11" s="5">
        <f t="shared" si="1"/>
        <v>398.38722705365473</v>
      </c>
      <c r="C11" s="2">
        <f t="shared" si="2"/>
        <v>115.77221420336976</v>
      </c>
      <c r="D11" s="2">
        <f t="shared" si="3"/>
        <v>282.61501285028498</v>
      </c>
      <c r="E11" s="2">
        <f t="shared" si="4"/>
        <v>18879.682510466089</v>
      </c>
    </row>
    <row r="12" spans="1:5" x14ac:dyDescent="0.35">
      <c r="A12">
        <f t="shared" si="0"/>
        <v>5</v>
      </c>
      <c r="B12" s="5">
        <f t="shared" si="1"/>
        <v>398.38722705365473</v>
      </c>
      <c r="C12" s="2">
        <f t="shared" si="2"/>
        <v>114.06474850073262</v>
      </c>
      <c r="D12" s="2">
        <f t="shared" si="3"/>
        <v>284.32247855292212</v>
      </c>
      <c r="E12" s="2">
        <f t="shared" si="4"/>
        <v>18595.360031913166</v>
      </c>
    </row>
    <row r="13" spans="1:5" x14ac:dyDescent="0.35">
      <c r="A13">
        <f t="shared" si="0"/>
        <v>6</v>
      </c>
      <c r="B13" s="5">
        <f t="shared" si="1"/>
        <v>398.38722705365473</v>
      </c>
      <c r="C13" s="2">
        <f t="shared" si="2"/>
        <v>112.34696685947537</v>
      </c>
      <c r="D13" s="2">
        <f t="shared" si="3"/>
        <v>286.04026019417938</v>
      </c>
      <c r="E13" s="2">
        <f t="shared" si="4"/>
        <v>18309.319771718987</v>
      </c>
    </row>
    <row r="14" spans="1:5" x14ac:dyDescent="0.35">
      <c r="A14">
        <f t="shared" si="0"/>
        <v>7</v>
      </c>
      <c r="B14" s="5">
        <f t="shared" si="1"/>
        <v>398.38722705365473</v>
      </c>
      <c r="C14" s="2">
        <f t="shared" si="2"/>
        <v>110.61880695413555</v>
      </c>
      <c r="D14" s="2">
        <f t="shared" si="3"/>
        <v>287.76842009951918</v>
      </c>
      <c r="E14" s="2">
        <f t="shared" si="4"/>
        <v>18021.551351619466</v>
      </c>
    </row>
    <row r="15" spans="1:5" x14ac:dyDescent="0.35">
      <c r="A15">
        <f t="shared" si="0"/>
        <v>8</v>
      </c>
      <c r="B15" s="5">
        <f t="shared" si="1"/>
        <v>398.38722705365473</v>
      </c>
      <c r="C15" s="2">
        <f t="shared" si="2"/>
        <v>108.88020608270094</v>
      </c>
      <c r="D15" s="2">
        <f t="shared" si="3"/>
        <v>289.50702097095382</v>
      </c>
      <c r="E15" s="2">
        <f t="shared" si="4"/>
        <v>17732.04433064851</v>
      </c>
    </row>
    <row r="16" spans="1:5" x14ac:dyDescent="0.35">
      <c r="A16">
        <f t="shared" si="0"/>
        <v>9</v>
      </c>
      <c r="B16" s="5">
        <f t="shared" si="1"/>
        <v>398.38722705365473</v>
      </c>
      <c r="C16" s="2">
        <f t="shared" si="2"/>
        <v>107.13110116433475</v>
      </c>
      <c r="D16" s="2">
        <f t="shared" si="3"/>
        <v>291.25612588931995</v>
      </c>
      <c r="E16" s="2">
        <f t="shared" si="4"/>
        <v>17440.788204759192</v>
      </c>
    </row>
    <row r="17" spans="1:5" x14ac:dyDescent="0.35">
      <c r="A17">
        <f t="shared" si="0"/>
        <v>10</v>
      </c>
      <c r="B17" s="5">
        <f t="shared" si="1"/>
        <v>398.38722705365473</v>
      </c>
      <c r="C17" s="2">
        <f t="shared" si="2"/>
        <v>105.37142873708679</v>
      </c>
      <c r="D17" s="2">
        <f t="shared" si="3"/>
        <v>293.01579831656795</v>
      </c>
      <c r="E17" s="2">
        <f t="shared" si="4"/>
        <v>17147.772406442626</v>
      </c>
    </row>
    <row r="18" spans="1:5" x14ac:dyDescent="0.35">
      <c r="A18">
        <f t="shared" si="0"/>
        <v>11</v>
      </c>
      <c r="B18" s="5">
        <f t="shared" si="1"/>
        <v>398.38722705365473</v>
      </c>
      <c r="C18" s="2">
        <f t="shared" si="2"/>
        <v>103.60112495559086</v>
      </c>
      <c r="D18" s="2">
        <f t="shared" si="3"/>
        <v>294.78610209806385</v>
      </c>
      <c r="E18" s="2">
        <f t="shared" si="4"/>
        <v>16852.986304344562</v>
      </c>
    </row>
    <row r="19" spans="1:5" x14ac:dyDescent="0.35">
      <c r="A19">
        <f t="shared" si="0"/>
        <v>12</v>
      </c>
      <c r="B19" s="5">
        <f t="shared" si="1"/>
        <v>398.38722705365473</v>
      </c>
      <c r="C19" s="2">
        <f t="shared" si="2"/>
        <v>101.8201255887484</v>
      </c>
      <c r="D19" s="2">
        <f t="shared" si="3"/>
        <v>296.56710146490633</v>
      </c>
      <c r="E19" s="2">
        <f t="shared" si="4"/>
        <v>16556.419202879657</v>
      </c>
    </row>
    <row r="20" spans="1:5" x14ac:dyDescent="0.35">
      <c r="A20">
        <f t="shared" si="0"/>
        <v>13</v>
      </c>
      <c r="B20" s="5">
        <f t="shared" si="1"/>
        <v>398.38722705365473</v>
      </c>
      <c r="C20" s="2">
        <f t="shared" si="2"/>
        <v>100.02836601739793</v>
      </c>
      <c r="D20" s="2">
        <f t="shared" si="3"/>
        <v>298.35886103625683</v>
      </c>
      <c r="E20" s="2">
        <f t="shared" si="4"/>
        <v>16258.0603418434</v>
      </c>
    </row>
    <row r="21" spans="1:5" x14ac:dyDescent="0.35">
      <c r="A21">
        <f t="shared" si="0"/>
        <v>14</v>
      </c>
      <c r="B21" s="5">
        <f t="shared" si="1"/>
        <v>398.38722705365473</v>
      </c>
      <c r="C21" s="2">
        <f t="shared" si="2"/>
        <v>98.225781231970544</v>
      </c>
      <c r="D21" s="2">
        <f t="shared" si="3"/>
        <v>300.1614458216842</v>
      </c>
      <c r="E21" s="2">
        <f t="shared" si="4"/>
        <v>15957.898896021716</v>
      </c>
    </row>
    <row r="22" spans="1:5" x14ac:dyDescent="0.35">
      <c r="A22">
        <f t="shared" si="0"/>
        <v>15</v>
      </c>
      <c r="B22" s="5">
        <f t="shared" si="1"/>
        <v>398.38722705365473</v>
      </c>
      <c r="C22" s="2">
        <f t="shared" si="2"/>
        <v>96.412305830131203</v>
      </c>
      <c r="D22" s="2">
        <f t="shared" si="3"/>
        <v>301.97492122352355</v>
      </c>
      <c r="E22" s="2">
        <f t="shared" si="4"/>
        <v>15655.923974798192</v>
      </c>
    </row>
    <row r="23" spans="1:5" x14ac:dyDescent="0.35">
      <c r="A23">
        <f t="shared" si="0"/>
        <v>16</v>
      </c>
      <c r="B23" s="5">
        <f t="shared" si="1"/>
        <v>398.38722705365473</v>
      </c>
      <c r="C23" s="2">
        <f t="shared" si="2"/>
        <v>94.587874014405742</v>
      </c>
      <c r="D23" s="2">
        <f t="shared" si="3"/>
        <v>303.79935303924901</v>
      </c>
      <c r="E23" s="2">
        <f t="shared" si="4"/>
        <v>15352.124621758943</v>
      </c>
    </row>
    <row r="24" spans="1:5" x14ac:dyDescent="0.35">
      <c r="A24">
        <f t="shared" si="0"/>
        <v>17</v>
      </c>
      <c r="B24" s="5">
        <f t="shared" si="1"/>
        <v>398.38722705365473</v>
      </c>
      <c r="C24" s="2">
        <f t="shared" si="2"/>
        <v>92.752419589793618</v>
      </c>
      <c r="D24" s="2">
        <f t="shared" si="3"/>
        <v>305.63480746386108</v>
      </c>
      <c r="E24" s="2">
        <f t="shared" si="4"/>
        <v>15046.489814295082</v>
      </c>
    </row>
    <row r="25" spans="1:5" x14ac:dyDescent="0.35">
      <c r="A25">
        <f t="shared" si="0"/>
        <v>18</v>
      </c>
      <c r="B25" s="5">
        <f t="shared" si="1"/>
        <v>398.38722705365473</v>
      </c>
      <c r="C25" s="2">
        <f t="shared" si="2"/>
        <v>90.905875961366121</v>
      </c>
      <c r="D25" s="2">
        <f t="shared" si="3"/>
        <v>307.48135109228861</v>
      </c>
      <c r="E25" s="2">
        <f t="shared" si="4"/>
        <v>14739.008463202794</v>
      </c>
    </row>
    <row r="26" spans="1:5" x14ac:dyDescent="0.35">
      <c r="A26">
        <f t="shared" si="0"/>
        <v>19</v>
      </c>
      <c r="B26" s="5">
        <f t="shared" si="1"/>
        <v>398.38722705365473</v>
      </c>
      <c r="C26" s="2">
        <f t="shared" si="2"/>
        <v>89.048176131850212</v>
      </c>
      <c r="D26" s="2">
        <f t="shared" si="3"/>
        <v>309.33905092180453</v>
      </c>
      <c r="E26" s="2">
        <f t="shared" si="4"/>
        <v>14429.669412280989</v>
      </c>
    </row>
    <row r="27" spans="1:5" x14ac:dyDescent="0.35">
      <c r="A27">
        <f t="shared" si="0"/>
        <v>20</v>
      </c>
      <c r="B27" s="5">
        <f t="shared" si="1"/>
        <v>398.38722705365473</v>
      </c>
      <c r="C27" s="2">
        <f t="shared" si="2"/>
        <v>87.179252699197647</v>
      </c>
      <c r="D27" s="2">
        <f t="shared" si="3"/>
        <v>311.20797435445706</v>
      </c>
      <c r="E27" s="2">
        <f t="shared" si="4"/>
        <v>14118.461437926533</v>
      </c>
    </row>
    <row r="28" spans="1:5" x14ac:dyDescent="0.35">
      <c r="A28">
        <f t="shared" si="0"/>
        <v>21</v>
      </c>
      <c r="B28" s="5">
        <f t="shared" si="1"/>
        <v>398.38722705365473</v>
      </c>
      <c r="C28" s="2">
        <f t="shared" si="2"/>
        <v>85.29903785413947</v>
      </c>
      <c r="D28" s="2">
        <f t="shared" si="3"/>
        <v>313.08818919951523</v>
      </c>
      <c r="E28" s="2">
        <f t="shared" si="4"/>
        <v>13805.373248727017</v>
      </c>
    </row>
    <row r="29" spans="1:5" x14ac:dyDescent="0.35">
      <c r="A29">
        <f t="shared" si="0"/>
        <v>22</v>
      </c>
      <c r="B29" s="5">
        <f t="shared" si="1"/>
        <v>398.38722705365473</v>
      </c>
      <c r="C29" s="2">
        <f t="shared" si="2"/>
        <v>83.407463377725733</v>
      </c>
      <c r="D29" s="2">
        <f t="shared" si="3"/>
        <v>314.97976367592901</v>
      </c>
      <c r="E29" s="2">
        <f t="shared" si="4"/>
        <v>13490.393485051089</v>
      </c>
    </row>
    <row r="30" spans="1:5" x14ac:dyDescent="0.35">
      <c r="A30">
        <f t="shared" si="0"/>
        <v>23</v>
      </c>
      <c r="B30" s="5">
        <f t="shared" si="1"/>
        <v>398.38722705365473</v>
      </c>
      <c r="C30" s="2">
        <f t="shared" si="2"/>
        <v>81.504460638850333</v>
      </c>
      <c r="D30" s="2">
        <f t="shared" si="3"/>
        <v>316.88276641480439</v>
      </c>
      <c r="E30" s="2">
        <f t="shared" si="4"/>
        <v>13173.510718636284</v>
      </c>
    </row>
    <row r="31" spans="1:5" x14ac:dyDescent="0.35">
      <c r="A31">
        <f t="shared" si="0"/>
        <v>24</v>
      </c>
      <c r="B31" s="5">
        <f t="shared" si="1"/>
        <v>398.38722705365473</v>
      </c>
      <c r="C31" s="2">
        <f t="shared" si="2"/>
        <v>79.589960591760885</v>
      </c>
      <c r="D31" s="2">
        <f t="shared" si="3"/>
        <v>318.79726646189386</v>
      </c>
      <c r="E31" s="2">
        <f t="shared" si="4"/>
        <v>12854.71345217439</v>
      </c>
    </row>
    <row r="32" spans="1:5" x14ac:dyDescent="0.35">
      <c r="A32">
        <f t="shared" si="0"/>
        <v>25</v>
      </c>
      <c r="B32" s="5">
        <f t="shared" si="1"/>
        <v>398.38722705365473</v>
      </c>
      <c r="C32" s="2">
        <f t="shared" si="2"/>
        <v>77.66389377355361</v>
      </c>
      <c r="D32" s="2">
        <f t="shared" si="3"/>
        <v>320.72333328010109</v>
      </c>
      <c r="E32" s="2">
        <f t="shared" si="4"/>
        <v>12533.990118894289</v>
      </c>
    </row>
    <row r="33" spans="1:5" x14ac:dyDescent="0.35">
      <c r="A33">
        <f t="shared" si="0"/>
        <v>26</v>
      </c>
      <c r="B33" s="5">
        <f t="shared" si="1"/>
        <v>398.38722705365473</v>
      </c>
      <c r="C33" s="2">
        <f t="shared" si="2"/>
        <v>75.726190301652991</v>
      </c>
      <c r="D33" s="2">
        <f t="shared" si="3"/>
        <v>322.66103675200173</v>
      </c>
      <c r="E33" s="2">
        <f t="shared" si="4"/>
        <v>12211.329082142287</v>
      </c>
    </row>
    <row r="34" spans="1:5" x14ac:dyDescent="0.35">
      <c r="A34">
        <f t="shared" si="0"/>
        <v>27</v>
      </c>
      <c r="B34" s="5">
        <f t="shared" si="1"/>
        <v>398.38722705365473</v>
      </c>
      <c r="C34" s="2">
        <f t="shared" si="2"/>
        <v>73.776779871276318</v>
      </c>
      <c r="D34" s="2">
        <f t="shared" si="3"/>
        <v>324.61044718237838</v>
      </c>
      <c r="E34" s="2">
        <f t="shared" si="4"/>
        <v>11886.718634959909</v>
      </c>
    </row>
    <row r="35" spans="1:5" x14ac:dyDescent="0.35">
      <c r="A35">
        <f t="shared" si="0"/>
        <v>28</v>
      </c>
      <c r="B35" s="5">
        <f t="shared" si="1"/>
        <v>398.38722705365473</v>
      </c>
      <c r="C35" s="2">
        <f t="shared" si="2"/>
        <v>71.815591752882781</v>
      </c>
      <c r="D35" s="2">
        <f t="shared" si="3"/>
        <v>326.57163530077196</v>
      </c>
      <c r="E35" s="2">
        <f t="shared" si="4"/>
        <v>11560.146999659137</v>
      </c>
    </row>
    <row r="36" spans="1:5" x14ac:dyDescent="0.35">
      <c r="A36">
        <f t="shared" si="0"/>
        <v>29</v>
      </c>
      <c r="B36" s="5">
        <f t="shared" si="1"/>
        <v>398.38722705365473</v>
      </c>
      <c r="C36" s="2">
        <f t="shared" si="2"/>
        <v>69.842554789607277</v>
      </c>
      <c r="D36" s="2">
        <f t="shared" si="3"/>
        <v>328.54467226404745</v>
      </c>
      <c r="E36" s="2">
        <f t="shared" si="4"/>
        <v>11231.602327395089</v>
      </c>
    </row>
    <row r="37" spans="1:5" x14ac:dyDescent="0.35">
      <c r="A37">
        <f t="shared" si="0"/>
        <v>30</v>
      </c>
      <c r="B37" s="5">
        <f t="shared" si="1"/>
        <v>398.38722705365473</v>
      </c>
      <c r="C37" s="2">
        <f t="shared" si="2"/>
        <v>67.857597394678663</v>
      </c>
      <c r="D37" s="2">
        <f t="shared" si="3"/>
        <v>330.52962965897609</v>
      </c>
      <c r="E37" s="2">
        <f t="shared" si="4"/>
        <v>10901.072697736112</v>
      </c>
    </row>
    <row r="38" spans="1:5" x14ac:dyDescent="0.35">
      <c r="A38">
        <f t="shared" si="0"/>
        <v>31</v>
      </c>
      <c r="B38" s="5">
        <f t="shared" si="1"/>
        <v>398.38722705365473</v>
      </c>
      <c r="C38" s="2">
        <f t="shared" si="2"/>
        <v>65.860647548822342</v>
      </c>
      <c r="D38" s="2">
        <f t="shared" si="3"/>
        <v>332.5265795048324</v>
      </c>
      <c r="E38" s="2">
        <f t="shared" si="4"/>
        <v>10568.546118231279</v>
      </c>
    </row>
    <row r="39" spans="1:5" x14ac:dyDescent="0.35">
      <c r="A39">
        <f t="shared" si="0"/>
        <v>32</v>
      </c>
      <c r="B39" s="5">
        <f t="shared" si="1"/>
        <v>398.38722705365473</v>
      </c>
      <c r="C39" s="2">
        <f t="shared" si="2"/>
        <v>63.851632797647312</v>
      </c>
      <c r="D39" s="2">
        <f t="shared" si="3"/>
        <v>334.53559425600741</v>
      </c>
      <c r="E39" s="2">
        <f t="shared" si="4"/>
        <v>10234.010523975272</v>
      </c>
    </row>
    <row r="40" spans="1:5" x14ac:dyDescent="0.35">
      <c r="A40">
        <f t="shared" si="0"/>
        <v>33</v>
      </c>
      <c r="B40" s="5">
        <f t="shared" si="1"/>
        <v>398.38722705365473</v>
      </c>
      <c r="C40" s="2">
        <f t="shared" si="2"/>
        <v>61.83048024901727</v>
      </c>
      <c r="D40" s="2">
        <f t="shared" si="3"/>
        <v>336.55674680463744</v>
      </c>
      <c r="E40" s="2">
        <f t="shared" si="4"/>
        <v>9897.4537771706346</v>
      </c>
    </row>
    <row r="41" spans="1:5" x14ac:dyDescent="0.35">
      <c r="A41">
        <f t="shared" si="0"/>
        <v>34</v>
      </c>
      <c r="B41" s="5">
        <f t="shared" si="1"/>
        <v>398.38722705365473</v>
      </c>
      <c r="C41" s="2">
        <f t="shared" si="2"/>
        <v>59.797116570405919</v>
      </c>
      <c r="D41" s="2">
        <f t="shared" si="3"/>
        <v>338.59011048324879</v>
      </c>
      <c r="E41" s="2">
        <f t="shared" si="4"/>
        <v>9558.8636666873863</v>
      </c>
    </row>
    <row r="42" spans="1:5" x14ac:dyDescent="0.35">
      <c r="A42">
        <f t="shared" si="0"/>
        <v>35</v>
      </c>
      <c r="B42" s="5">
        <f t="shared" si="1"/>
        <v>398.38722705365473</v>
      </c>
      <c r="C42" s="2">
        <f t="shared" si="2"/>
        <v>57.751467986236293</v>
      </c>
      <c r="D42" s="2">
        <f t="shared" si="3"/>
        <v>340.63575906741846</v>
      </c>
      <c r="E42" s="2">
        <f t="shared" si="4"/>
        <v>9218.2279076199684</v>
      </c>
    </row>
    <row r="43" spans="1:5" x14ac:dyDescent="0.35">
      <c r="A43">
        <f t="shared" si="0"/>
        <v>36</v>
      </c>
      <c r="B43" s="5">
        <f t="shared" ref="B43:B67" si="5">E$3</f>
        <v>398.38722705365473</v>
      </c>
      <c r="C43" s="2">
        <f t="shared" ref="C43:C67" si="6">E42*$E$2</f>
        <v>55.693460275203975</v>
      </c>
      <c r="D43" s="2">
        <f t="shared" ref="D43:D67" si="7">B43-C43</f>
        <v>342.69376677845077</v>
      </c>
      <c r="E43" s="2">
        <f t="shared" ref="E43:E67" si="8">E42-D43</f>
        <v>8875.534140841517</v>
      </c>
    </row>
    <row r="44" spans="1:5" x14ac:dyDescent="0.35">
      <c r="A44">
        <f t="shared" si="0"/>
        <v>37</v>
      </c>
      <c r="B44" s="5">
        <f t="shared" si="5"/>
        <v>398.38722705365473</v>
      </c>
      <c r="C44" s="2">
        <f t="shared" si="6"/>
        <v>53.623018767584163</v>
      </c>
      <c r="D44" s="2">
        <f t="shared" si="7"/>
        <v>344.76420828607058</v>
      </c>
      <c r="E44" s="2">
        <f t="shared" si="8"/>
        <v>8530.7699325554458</v>
      </c>
    </row>
    <row r="45" spans="1:5" x14ac:dyDescent="0.35">
      <c r="A45">
        <f t="shared" si="0"/>
        <v>38</v>
      </c>
      <c r="B45" s="5">
        <f t="shared" si="5"/>
        <v>398.38722705365473</v>
      </c>
      <c r="C45" s="2">
        <f t="shared" si="6"/>
        <v>51.540068342522481</v>
      </c>
      <c r="D45" s="2">
        <f t="shared" si="7"/>
        <v>346.84715871113224</v>
      </c>
      <c r="E45" s="2">
        <f t="shared" si="8"/>
        <v>8183.9227738443133</v>
      </c>
    </row>
    <row r="46" spans="1:5" x14ac:dyDescent="0.35">
      <c r="A46">
        <f t="shared" si="0"/>
        <v>39</v>
      </c>
      <c r="B46" s="5">
        <f t="shared" si="5"/>
        <v>398.38722705365473</v>
      </c>
      <c r="C46" s="2">
        <f t="shared" si="6"/>
        <v>49.444533425309395</v>
      </c>
      <c r="D46" s="2">
        <f t="shared" si="7"/>
        <v>348.94269362834535</v>
      </c>
      <c r="E46" s="2">
        <f t="shared" si="8"/>
        <v>7834.980080215968</v>
      </c>
    </row>
    <row r="47" spans="1:5" x14ac:dyDescent="0.35">
      <c r="A47">
        <f t="shared" si="0"/>
        <v>40</v>
      </c>
      <c r="B47" s="5">
        <f t="shared" si="5"/>
        <v>398.38722705365473</v>
      </c>
      <c r="C47" s="2">
        <f t="shared" si="6"/>
        <v>47.336337984638142</v>
      </c>
      <c r="D47" s="2">
        <f t="shared" si="7"/>
        <v>351.05088906901659</v>
      </c>
      <c r="E47" s="2">
        <f t="shared" si="8"/>
        <v>7483.9291911469518</v>
      </c>
    </row>
    <row r="48" spans="1:5" x14ac:dyDescent="0.35">
      <c r="A48">
        <f t="shared" si="0"/>
        <v>41</v>
      </c>
      <c r="B48" s="5">
        <f t="shared" si="5"/>
        <v>398.38722705365473</v>
      </c>
      <c r="C48" s="2">
        <f t="shared" si="6"/>
        <v>45.215405529846166</v>
      </c>
      <c r="D48" s="2">
        <f t="shared" si="7"/>
        <v>353.17182152380855</v>
      </c>
      <c r="E48" s="2">
        <f t="shared" si="8"/>
        <v>7130.7573696231429</v>
      </c>
    </row>
    <row r="49" spans="1:5" x14ac:dyDescent="0.35">
      <c r="A49">
        <f t="shared" si="0"/>
        <v>42</v>
      </c>
      <c r="B49" s="5">
        <f t="shared" si="5"/>
        <v>398.38722705365473</v>
      </c>
      <c r="C49" s="2">
        <f t="shared" si="6"/>
        <v>43.081659108139824</v>
      </c>
      <c r="D49" s="2">
        <f t="shared" si="7"/>
        <v>355.30556794551489</v>
      </c>
      <c r="E49" s="2">
        <f t="shared" si="8"/>
        <v>6775.4518016776283</v>
      </c>
    </row>
    <row r="50" spans="1:5" x14ac:dyDescent="0.35">
      <c r="A50">
        <f t="shared" si="0"/>
        <v>43</v>
      </c>
      <c r="B50" s="5">
        <f t="shared" si="5"/>
        <v>398.38722705365473</v>
      </c>
      <c r="C50" s="2">
        <f t="shared" si="6"/>
        <v>40.935021301802337</v>
      </c>
      <c r="D50" s="2">
        <f t="shared" si="7"/>
        <v>357.45220575185238</v>
      </c>
      <c r="E50" s="2">
        <f t="shared" si="8"/>
        <v>6417.9995959257758</v>
      </c>
    </row>
    <row r="51" spans="1:5" x14ac:dyDescent="0.35">
      <c r="A51">
        <f t="shared" si="0"/>
        <v>44</v>
      </c>
      <c r="B51" s="5">
        <f t="shared" si="5"/>
        <v>398.38722705365473</v>
      </c>
      <c r="C51" s="2">
        <f t="shared" si="6"/>
        <v>38.775414225384893</v>
      </c>
      <c r="D51" s="2">
        <f t="shared" si="7"/>
        <v>359.61181282826982</v>
      </c>
      <c r="E51" s="2">
        <f t="shared" si="8"/>
        <v>6058.3877830975061</v>
      </c>
    </row>
    <row r="52" spans="1:5" x14ac:dyDescent="0.35">
      <c r="A52">
        <f t="shared" si="0"/>
        <v>45</v>
      </c>
      <c r="B52" s="5">
        <f t="shared" si="5"/>
        <v>398.38722705365473</v>
      </c>
      <c r="C52" s="2">
        <f t="shared" si="6"/>
        <v>36.602759522880767</v>
      </c>
      <c r="D52" s="2">
        <f t="shared" si="7"/>
        <v>361.78446753077395</v>
      </c>
      <c r="E52" s="2">
        <f t="shared" si="8"/>
        <v>5696.6033155667319</v>
      </c>
    </row>
    <row r="53" spans="1:5" x14ac:dyDescent="0.35">
      <c r="A53">
        <f t="shared" si="0"/>
        <v>46</v>
      </c>
      <c r="B53" s="5">
        <f t="shared" si="5"/>
        <v>398.38722705365473</v>
      </c>
      <c r="C53" s="2">
        <f t="shared" si="6"/>
        <v>34.41697836488234</v>
      </c>
      <c r="D53" s="2">
        <f t="shared" si="7"/>
        <v>363.97024868877236</v>
      </c>
      <c r="E53" s="2">
        <f t="shared" si="8"/>
        <v>5332.6330668779592</v>
      </c>
    </row>
    <row r="54" spans="1:5" x14ac:dyDescent="0.35">
      <c r="A54">
        <f t="shared" si="0"/>
        <v>47</v>
      </c>
      <c r="B54" s="5">
        <f t="shared" si="5"/>
        <v>398.38722705365473</v>
      </c>
      <c r="C54" s="2">
        <f t="shared" si="6"/>
        <v>32.217991445721005</v>
      </c>
      <c r="D54" s="2">
        <f t="shared" si="7"/>
        <v>366.16923560793373</v>
      </c>
      <c r="E54" s="2">
        <f t="shared" si="8"/>
        <v>4966.4638312700254</v>
      </c>
    </row>
    <row r="55" spans="1:5" x14ac:dyDescent="0.35">
      <c r="A55">
        <f t="shared" si="0"/>
        <v>48</v>
      </c>
      <c r="B55" s="5">
        <f t="shared" si="5"/>
        <v>398.38722705365473</v>
      </c>
      <c r="C55" s="2">
        <f t="shared" si="6"/>
        <v>30.005718980589737</v>
      </c>
      <c r="D55" s="2">
        <f t="shared" si="7"/>
        <v>368.38150807306499</v>
      </c>
      <c r="E55" s="2">
        <f t="shared" si="8"/>
        <v>4598.0823231969607</v>
      </c>
    </row>
    <row r="56" spans="1:5" x14ac:dyDescent="0.35">
      <c r="A56">
        <f t="shared" si="0"/>
        <v>49</v>
      </c>
      <c r="B56" s="5">
        <f t="shared" si="5"/>
        <v>398.38722705365473</v>
      </c>
      <c r="C56" s="2">
        <f t="shared" si="6"/>
        <v>27.780080702648302</v>
      </c>
      <c r="D56" s="2">
        <f t="shared" si="7"/>
        <v>370.60714635100641</v>
      </c>
      <c r="E56" s="2">
        <f t="shared" si="8"/>
        <v>4227.4751768459546</v>
      </c>
    </row>
    <row r="57" spans="1:5" x14ac:dyDescent="0.35">
      <c r="A57">
        <f t="shared" si="0"/>
        <v>50</v>
      </c>
      <c r="B57" s="5">
        <f t="shared" si="5"/>
        <v>398.38722705365473</v>
      </c>
      <c r="C57" s="2">
        <f t="shared" si="6"/>
        <v>25.540995860110975</v>
      </c>
      <c r="D57" s="2">
        <f t="shared" si="7"/>
        <v>372.84623119354376</v>
      </c>
      <c r="E57" s="2">
        <f t="shared" si="8"/>
        <v>3854.6289456524109</v>
      </c>
    </row>
    <row r="58" spans="1:5" x14ac:dyDescent="0.35">
      <c r="A58">
        <f t="shared" si="0"/>
        <v>51</v>
      </c>
      <c r="B58" s="5">
        <f t="shared" si="5"/>
        <v>398.38722705365473</v>
      </c>
      <c r="C58" s="2">
        <f t="shared" si="6"/>
        <v>23.288383213316649</v>
      </c>
      <c r="D58" s="2">
        <f t="shared" si="7"/>
        <v>375.09884384033808</v>
      </c>
      <c r="E58" s="2">
        <f t="shared" si="8"/>
        <v>3479.5301018120726</v>
      </c>
    </row>
    <row r="59" spans="1:5" x14ac:dyDescent="0.35">
      <c r="A59">
        <f t="shared" si="0"/>
        <v>52</v>
      </c>
      <c r="B59" s="5">
        <f t="shared" si="5"/>
        <v>398.38722705365473</v>
      </c>
      <c r="C59" s="2">
        <f t="shared" si="6"/>
        <v>21.022161031781273</v>
      </c>
      <c r="D59" s="2">
        <f t="shared" si="7"/>
        <v>377.36506602187347</v>
      </c>
      <c r="E59" s="2">
        <f t="shared" si="8"/>
        <v>3102.165035790199</v>
      </c>
    </row>
    <row r="60" spans="1:5" x14ac:dyDescent="0.35">
      <c r="A60">
        <f t="shared" si="0"/>
        <v>53</v>
      </c>
      <c r="B60" s="5">
        <f t="shared" si="5"/>
        <v>398.38722705365473</v>
      </c>
      <c r="C60" s="2">
        <f t="shared" si="6"/>
        <v>18.742247091232453</v>
      </c>
      <c r="D60" s="2">
        <f t="shared" si="7"/>
        <v>379.64497996242227</v>
      </c>
      <c r="E60" s="2">
        <f t="shared" si="8"/>
        <v>2722.5200558277766</v>
      </c>
    </row>
    <row r="61" spans="1:5" x14ac:dyDescent="0.35">
      <c r="A61">
        <f t="shared" si="0"/>
        <v>54</v>
      </c>
      <c r="B61" s="5">
        <f t="shared" si="5"/>
        <v>398.38722705365473</v>
      </c>
      <c r="C61" s="2">
        <f t="shared" si="6"/>
        <v>16.448558670626149</v>
      </c>
      <c r="D61" s="2">
        <f t="shared" si="7"/>
        <v>381.93866838302858</v>
      </c>
      <c r="E61" s="2">
        <f t="shared" si="8"/>
        <v>2340.5813874447481</v>
      </c>
    </row>
    <row r="62" spans="1:5" x14ac:dyDescent="0.35">
      <c r="A62">
        <f t="shared" si="0"/>
        <v>55</v>
      </c>
      <c r="B62" s="5">
        <f t="shared" si="5"/>
        <v>398.38722705365473</v>
      </c>
      <c r="C62" s="2">
        <f t="shared" si="6"/>
        <v>14.141012549145353</v>
      </c>
      <c r="D62" s="2">
        <f t="shared" si="7"/>
        <v>384.2462145045094</v>
      </c>
      <c r="E62" s="2">
        <f t="shared" si="8"/>
        <v>1956.3351729402386</v>
      </c>
    </row>
    <row r="63" spans="1:5" x14ac:dyDescent="0.35">
      <c r="A63">
        <f t="shared" si="0"/>
        <v>56</v>
      </c>
      <c r="B63" s="5">
        <f t="shared" si="5"/>
        <v>398.38722705365473</v>
      </c>
      <c r="C63" s="2">
        <f t="shared" si="6"/>
        <v>11.819525003180608</v>
      </c>
      <c r="D63" s="2">
        <f t="shared" si="7"/>
        <v>386.56770205047411</v>
      </c>
      <c r="E63" s="2">
        <f t="shared" si="8"/>
        <v>1569.7674708897646</v>
      </c>
    </row>
    <row r="64" spans="1:5" x14ac:dyDescent="0.35">
      <c r="A64">
        <f t="shared" si="0"/>
        <v>57</v>
      </c>
      <c r="B64" s="5">
        <f t="shared" si="5"/>
        <v>398.38722705365473</v>
      </c>
      <c r="C64" s="2">
        <f t="shared" si="6"/>
        <v>9.4840118032923275</v>
      </c>
      <c r="D64" s="2">
        <f t="shared" si="7"/>
        <v>388.90321525036239</v>
      </c>
      <c r="E64" s="2">
        <f t="shared" si="8"/>
        <v>1180.8642556394022</v>
      </c>
    </row>
    <row r="65" spans="1:5" x14ac:dyDescent="0.35">
      <c r="A65">
        <f t="shared" si="0"/>
        <v>58</v>
      </c>
      <c r="B65" s="5">
        <f t="shared" si="5"/>
        <v>398.38722705365473</v>
      </c>
      <c r="C65" s="2">
        <f t="shared" si="6"/>
        <v>7.1343882111547217</v>
      </c>
      <c r="D65" s="2">
        <f t="shared" si="7"/>
        <v>391.25283884250001</v>
      </c>
      <c r="E65" s="2">
        <f t="shared" si="8"/>
        <v>789.61141679690218</v>
      </c>
    </row>
    <row r="66" spans="1:5" x14ac:dyDescent="0.35">
      <c r="A66">
        <f t="shared" si="0"/>
        <v>59</v>
      </c>
      <c r="B66" s="5">
        <f t="shared" si="5"/>
        <v>398.38722705365473</v>
      </c>
      <c r="C66" s="2">
        <f t="shared" si="6"/>
        <v>4.7705689764812842</v>
      </c>
      <c r="D66" s="2">
        <f t="shared" si="7"/>
        <v>393.61665807717344</v>
      </c>
      <c r="E66" s="2">
        <f t="shared" si="8"/>
        <v>395.99475871972874</v>
      </c>
    </row>
    <row r="67" spans="1:5" x14ac:dyDescent="0.35">
      <c r="A67">
        <f t="shared" si="0"/>
        <v>60</v>
      </c>
      <c r="B67" s="5">
        <f t="shared" si="5"/>
        <v>398.38722705365473</v>
      </c>
      <c r="C67" s="2">
        <f t="shared" si="6"/>
        <v>2.3924683339316943</v>
      </c>
      <c r="D67" s="2">
        <f t="shared" si="7"/>
        <v>395.99475871972305</v>
      </c>
      <c r="E67" s="2">
        <f t="shared" si="8"/>
        <v>5.6843418860808015E-12</v>
      </c>
    </row>
    <row r="69" spans="1:5" x14ac:dyDescent="0.35">
      <c r="A69" t="s">
        <v>5</v>
      </c>
      <c r="B69" s="5">
        <f>SUM(B7:B68)</f>
        <v>23903.23362321929</v>
      </c>
      <c r="C69" s="5">
        <f>SUM(C7:C68)</f>
        <v>3903.2336232192843</v>
      </c>
      <c r="D69" s="5">
        <f>SUM(D7:D68)</f>
        <v>20000</v>
      </c>
    </row>
    <row r="105" spans="5:5" x14ac:dyDescent="0.35">
      <c r="E105" s="5">
        <f>SUM(E7:E103)</f>
        <v>646052.46177422651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9"/>
  <sheetViews>
    <sheetView tabSelected="1" workbookViewId="0">
      <pane ySplit="6" topLeftCell="A124" activePane="bottomLeft" state="frozen"/>
      <selection activeCell="E106" sqref="E106"/>
      <selection pane="bottomLeft" activeCell="F132" sqref="F132"/>
    </sheetView>
  </sheetViews>
  <sheetFormatPr defaultRowHeight="14.5" x14ac:dyDescent="0.35"/>
  <cols>
    <col min="2" max="2" width="12.08984375" bestFit="1" customWidth="1"/>
    <col min="3" max="3" width="13.6328125" bestFit="1" customWidth="1"/>
    <col min="4" max="4" width="14.6328125" customWidth="1"/>
    <col min="5" max="5" width="18.36328125" customWidth="1"/>
  </cols>
  <sheetData>
    <row r="1" spans="1:5" x14ac:dyDescent="0.35">
      <c r="A1" t="s">
        <v>7</v>
      </c>
      <c r="B1" s="2">
        <v>200000</v>
      </c>
      <c r="D1" t="s">
        <v>11</v>
      </c>
      <c r="E1">
        <f>B3*B4</f>
        <v>180</v>
      </c>
    </row>
    <row r="2" spans="1:5" x14ac:dyDescent="0.35">
      <c r="A2" t="s">
        <v>8</v>
      </c>
      <c r="B2" s="3">
        <v>5.3749999999999999E-2</v>
      </c>
      <c r="D2" t="s">
        <v>12</v>
      </c>
      <c r="E2" s="4">
        <f>B2/B4</f>
        <v>4.4791666666666669E-3</v>
      </c>
    </row>
    <row r="3" spans="1:5" x14ac:dyDescent="0.35">
      <c r="A3" t="s">
        <v>9</v>
      </c>
      <c r="B3">
        <v>15</v>
      </c>
      <c r="D3" t="s">
        <v>13</v>
      </c>
      <c r="E3" s="6">
        <f>PMT(E2,E1,-B1,0,)</f>
        <v>1620.93085080591</v>
      </c>
    </row>
    <row r="4" spans="1:5" x14ac:dyDescent="0.35">
      <c r="A4" t="s">
        <v>10</v>
      </c>
      <c r="B4">
        <v>12</v>
      </c>
      <c r="D4" t="s">
        <v>14</v>
      </c>
      <c r="E4" s="2">
        <f>E3*E1</f>
        <v>291767.55314506381</v>
      </c>
    </row>
    <row r="6" spans="1:5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200000</v>
      </c>
    </row>
    <row r="8" spans="1:5" x14ac:dyDescent="0.35">
      <c r="A8">
        <f>A7+1</f>
        <v>1</v>
      </c>
      <c r="B8" s="2">
        <f>E$3</f>
        <v>1620.93085080591</v>
      </c>
      <c r="C8" s="2">
        <f>E7*$E$2</f>
        <v>895.83333333333337</v>
      </c>
      <c r="D8" s="2">
        <f>B8-C8</f>
        <v>725.09751747257667</v>
      </c>
      <c r="E8" s="2">
        <f>E7-D8</f>
        <v>199274.90248252742</v>
      </c>
    </row>
    <row r="9" spans="1:5" x14ac:dyDescent="0.35">
      <c r="A9">
        <f t="shared" ref="A9:A42" si="0">A8+1</f>
        <v>2</v>
      </c>
      <c r="B9" s="5">
        <f t="shared" ref="B9:B43" si="1">E$3</f>
        <v>1620.93085080591</v>
      </c>
      <c r="C9" s="2">
        <f t="shared" ref="C9:C43" si="2">E8*$E$2</f>
        <v>892.58550070298747</v>
      </c>
      <c r="D9" s="2">
        <f t="shared" ref="D9:D43" si="3">B9-C9</f>
        <v>728.34535010292257</v>
      </c>
      <c r="E9" s="2">
        <f t="shared" ref="E9:E43" si="4">E8-D9</f>
        <v>198546.5571324245</v>
      </c>
    </row>
    <row r="10" spans="1:5" x14ac:dyDescent="0.35">
      <c r="A10">
        <f t="shared" si="0"/>
        <v>3</v>
      </c>
      <c r="B10" s="5">
        <f t="shared" si="1"/>
        <v>1620.93085080591</v>
      </c>
      <c r="C10" s="2">
        <f t="shared" si="2"/>
        <v>889.32312048898473</v>
      </c>
      <c r="D10" s="2">
        <f t="shared" si="3"/>
        <v>731.60773031692531</v>
      </c>
      <c r="E10" s="2">
        <f t="shared" si="4"/>
        <v>197814.94940210757</v>
      </c>
    </row>
    <row r="11" spans="1:5" x14ac:dyDescent="0.35">
      <c r="A11">
        <f t="shared" si="0"/>
        <v>4</v>
      </c>
      <c r="B11" s="5">
        <f t="shared" si="1"/>
        <v>1620.93085080591</v>
      </c>
      <c r="C11" s="2">
        <f t="shared" si="2"/>
        <v>886.04612753027357</v>
      </c>
      <c r="D11" s="2">
        <f t="shared" si="3"/>
        <v>734.88472327563647</v>
      </c>
      <c r="E11" s="2">
        <f t="shared" si="4"/>
        <v>197080.06467883193</v>
      </c>
    </row>
    <row r="12" spans="1:5" x14ac:dyDescent="0.35">
      <c r="A12">
        <f t="shared" si="0"/>
        <v>5</v>
      </c>
      <c r="B12" s="5">
        <f t="shared" si="1"/>
        <v>1620.93085080591</v>
      </c>
      <c r="C12" s="2">
        <f t="shared" si="2"/>
        <v>882.75445637393477</v>
      </c>
      <c r="D12" s="2">
        <f t="shared" si="3"/>
        <v>738.17639443197527</v>
      </c>
      <c r="E12" s="2">
        <f t="shared" si="4"/>
        <v>196341.88828439996</v>
      </c>
    </row>
    <row r="13" spans="1:5" x14ac:dyDescent="0.35">
      <c r="A13">
        <f t="shared" si="0"/>
        <v>6</v>
      </c>
      <c r="B13" s="5">
        <f t="shared" si="1"/>
        <v>1620.93085080591</v>
      </c>
      <c r="C13" s="2">
        <f t="shared" si="2"/>
        <v>879.44804127387488</v>
      </c>
      <c r="D13" s="2">
        <f t="shared" si="3"/>
        <v>741.48280953203516</v>
      </c>
      <c r="E13" s="2">
        <f t="shared" si="4"/>
        <v>195600.40547486793</v>
      </c>
    </row>
    <row r="14" spans="1:5" x14ac:dyDescent="0.35">
      <c r="A14">
        <f t="shared" si="0"/>
        <v>7</v>
      </c>
      <c r="B14" s="5">
        <f t="shared" si="1"/>
        <v>1620.93085080591</v>
      </c>
      <c r="C14" s="2">
        <f t="shared" si="2"/>
        <v>876.12681618951262</v>
      </c>
      <c r="D14" s="2">
        <f t="shared" si="3"/>
        <v>744.80403461639742</v>
      </c>
      <c r="E14" s="2">
        <f t="shared" si="4"/>
        <v>194855.60144025154</v>
      </c>
    </row>
    <row r="15" spans="1:5" x14ac:dyDescent="0.35">
      <c r="A15">
        <f t="shared" si="0"/>
        <v>8</v>
      </c>
      <c r="B15" s="5">
        <f t="shared" si="1"/>
        <v>1620.93085080591</v>
      </c>
      <c r="C15" s="2">
        <f t="shared" si="2"/>
        <v>872.79071478446008</v>
      </c>
      <c r="D15" s="2">
        <f t="shared" si="3"/>
        <v>748.14013602144996</v>
      </c>
      <c r="E15" s="2">
        <f t="shared" si="4"/>
        <v>194107.46130423009</v>
      </c>
    </row>
    <row r="16" spans="1:5" x14ac:dyDescent="0.35">
      <c r="A16">
        <f t="shared" si="0"/>
        <v>9</v>
      </c>
      <c r="B16" s="5">
        <f t="shared" si="1"/>
        <v>1620.93085080591</v>
      </c>
      <c r="C16" s="2">
        <f t="shared" si="2"/>
        <v>869.43967042519728</v>
      </c>
      <c r="D16" s="2">
        <f t="shared" si="3"/>
        <v>751.49118038071276</v>
      </c>
      <c r="E16" s="2">
        <f t="shared" si="4"/>
        <v>193355.97012384937</v>
      </c>
    </row>
    <row r="17" spans="1:5" x14ac:dyDescent="0.35">
      <c r="A17">
        <f t="shared" si="0"/>
        <v>10</v>
      </c>
      <c r="B17" s="5">
        <f t="shared" si="1"/>
        <v>1620.93085080591</v>
      </c>
      <c r="C17" s="2">
        <f t="shared" si="2"/>
        <v>866.07361617974198</v>
      </c>
      <c r="D17" s="2">
        <f t="shared" si="3"/>
        <v>754.85723462616807</v>
      </c>
      <c r="E17" s="2">
        <f t="shared" si="4"/>
        <v>192601.11288922321</v>
      </c>
    </row>
    <row r="18" spans="1:5" x14ac:dyDescent="0.35">
      <c r="A18">
        <f t="shared" si="0"/>
        <v>11</v>
      </c>
      <c r="B18" s="5">
        <f t="shared" si="1"/>
        <v>1620.93085080591</v>
      </c>
      <c r="C18" s="2">
        <f t="shared" si="2"/>
        <v>862.69248481631234</v>
      </c>
      <c r="D18" s="2">
        <f t="shared" si="3"/>
        <v>758.2383659895977</v>
      </c>
      <c r="E18" s="2">
        <f t="shared" si="4"/>
        <v>191842.87452323362</v>
      </c>
    </row>
    <row r="19" spans="1:5" x14ac:dyDescent="0.35">
      <c r="A19">
        <f t="shared" si="0"/>
        <v>12</v>
      </c>
      <c r="B19" s="5">
        <f t="shared" si="1"/>
        <v>1620.93085080591</v>
      </c>
      <c r="C19" s="2">
        <f t="shared" si="2"/>
        <v>859.29620880198399</v>
      </c>
      <c r="D19" s="2">
        <f t="shared" si="3"/>
        <v>761.63464200392605</v>
      </c>
      <c r="E19" s="2">
        <f t="shared" si="4"/>
        <v>191081.2398812297</v>
      </c>
    </row>
    <row r="20" spans="1:5" x14ac:dyDescent="0.35">
      <c r="A20">
        <f t="shared" si="0"/>
        <v>13</v>
      </c>
      <c r="B20" s="5">
        <f t="shared" si="1"/>
        <v>1620.93085080591</v>
      </c>
      <c r="C20" s="2">
        <f t="shared" si="2"/>
        <v>855.88472030134142</v>
      </c>
      <c r="D20" s="2">
        <f t="shared" si="3"/>
        <v>765.04613050456862</v>
      </c>
      <c r="E20" s="2">
        <f t="shared" si="4"/>
        <v>190316.19375072513</v>
      </c>
    </row>
    <row r="21" spans="1:5" x14ac:dyDescent="0.35">
      <c r="A21">
        <f t="shared" si="0"/>
        <v>14</v>
      </c>
      <c r="B21" s="5">
        <f t="shared" si="1"/>
        <v>1620.93085080591</v>
      </c>
      <c r="C21" s="2">
        <f t="shared" si="2"/>
        <v>852.45795117512296</v>
      </c>
      <c r="D21" s="2">
        <f t="shared" si="3"/>
        <v>768.47289963078708</v>
      </c>
      <c r="E21" s="2">
        <f t="shared" si="4"/>
        <v>189547.72085109435</v>
      </c>
    </row>
    <row r="22" spans="1:5" x14ac:dyDescent="0.35">
      <c r="A22">
        <f t="shared" si="0"/>
        <v>15</v>
      </c>
      <c r="B22" s="5">
        <f t="shared" si="1"/>
        <v>1620.93085080591</v>
      </c>
      <c r="C22" s="2">
        <f t="shared" si="2"/>
        <v>849.01583297886009</v>
      </c>
      <c r="D22" s="2">
        <f t="shared" si="3"/>
        <v>771.91501782704995</v>
      </c>
      <c r="E22" s="2">
        <f t="shared" si="4"/>
        <v>188775.80583326731</v>
      </c>
    </row>
    <row r="23" spans="1:5" x14ac:dyDescent="0.35">
      <c r="A23">
        <f t="shared" si="0"/>
        <v>16</v>
      </c>
      <c r="B23" s="5">
        <f t="shared" si="1"/>
        <v>1620.93085080591</v>
      </c>
      <c r="C23" s="2">
        <f t="shared" si="2"/>
        <v>845.55829696150988</v>
      </c>
      <c r="D23" s="2">
        <f t="shared" si="3"/>
        <v>775.37255384440016</v>
      </c>
      <c r="E23" s="2">
        <f t="shared" si="4"/>
        <v>188000.4332794229</v>
      </c>
    </row>
    <row r="24" spans="1:5" x14ac:dyDescent="0.35">
      <c r="A24">
        <f t="shared" si="0"/>
        <v>17</v>
      </c>
      <c r="B24" s="5">
        <f t="shared" si="1"/>
        <v>1620.93085080591</v>
      </c>
      <c r="C24" s="2">
        <f t="shared" si="2"/>
        <v>842.08527406408177</v>
      </c>
      <c r="D24" s="2">
        <f t="shared" si="3"/>
        <v>778.84557674182827</v>
      </c>
      <c r="E24" s="2">
        <f t="shared" si="4"/>
        <v>187221.58770268108</v>
      </c>
    </row>
    <row r="25" spans="1:5" x14ac:dyDescent="0.35">
      <c r="A25">
        <f t="shared" si="0"/>
        <v>18</v>
      </c>
      <c r="B25" s="5">
        <f t="shared" si="1"/>
        <v>1620.93085080591</v>
      </c>
      <c r="C25" s="2">
        <f t="shared" si="2"/>
        <v>838.596694918259</v>
      </c>
      <c r="D25" s="2">
        <f t="shared" si="3"/>
        <v>782.33415588765104</v>
      </c>
      <c r="E25" s="2">
        <f t="shared" si="4"/>
        <v>186439.25354679342</v>
      </c>
    </row>
    <row r="26" spans="1:5" x14ac:dyDescent="0.35">
      <c r="A26">
        <f t="shared" si="0"/>
        <v>19</v>
      </c>
      <c r="B26" s="5">
        <f t="shared" si="1"/>
        <v>1620.93085080591</v>
      </c>
      <c r="C26" s="2">
        <f t="shared" si="2"/>
        <v>835.09248984501221</v>
      </c>
      <c r="D26" s="2">
        <f t="shared" si="3"/>
        <v>785.83836096089783</v>
      </c>
      <c r="E26" s="2">
        <f t="shared" si="4"/>
        <v>185653.41518583253</v>
      </c>
    </row>
    <row r="27" spans="1:5" x14ac:dyDescent="0.35">
      <c r="A27">
        <f t="shared" si="0"/>
        <v>20</v>
      </c>
      <c r="B27" s="5">
        <f t="shared" si="1"/>
        <v>1620.93085080591</v>
      </c>
      <c r="C27" s="2">
        <f t="shared" si="2"/>
        <v>831.57258885320823</v>
      </c>
      <c r="D27" s="2">
        <f t="shared" si="3"/>
        <v>789.35826195270181</v>
      </c>
      <c r="E27" s="2">
        <f t="shared" si="4"/>
        <v>184864.05692387983</v>
      </c>
    </row>
    <row r="28" spans="1:5" x14ac:dyDescent="0.35">
      <c r="A28">
        <f t="shared" si="0"/>
        <v>21</v>
      </c>
      <c r="B28" s="5">
        <f t="shared" si="1"/>
        <v>1620.93085080591</v>
      </c>
      <c r="C28" s="2">
        <f t="shared" si="2"/>
        <v>828.03692163821177</v>
      </c>
      <c r="D28" s="2">
        <f t="shared" si="3"/>
        <v>792.89392916769827</v>
      </c>
      <c r="E28" s="2">
        <f t="shared" si="4"/>
        <v>184071.16299471213</v>
      </c>
    </row>
    <row r="29" spans="1:5" x14ac:dyDescent="0.35">
      <c r="A29">
        <f t="shared" si="0"/>
        <v>22</v>
      </c>
      <c r="B29" s="5">
        <f t="shared" si="1"/>
        <v>1620.93085080591</v>
      </c>
      <c r="C29" s="2">
        <f t="shared" si="2"/>
        <v>824.48541758048145</v>
      </c>
      <c r="D29" s="2">
        <f t="shared" si="3"/>
        <v>796.44543322542859</v>
      </c>
      <c r="E29" s="2">
        <f t="shared" si="4"/>
        <v>183274.7175614867</v>
      </c>
    </row>
    <row r="30" spans="1:5" x14ac:dyDescent="0.35">
      <c r="A30">
        <f t="shared" si="0"/>
        <v>23</v>
      </c>
      <c r="B30" s="5">
        <f t="shared" si="1"/>
        <v>1620.93085080591</v>
      </c>
      <c r="C30" s="2">
        <f t="shared" si="2"/>
        <v>820.91800574415925</v>
      </c>
      <c r="D30" s="2">
        <f t="shared" si="3"/>
        <v>800.0128450617508</v>
      </c>
      <c r="E30" s="2">
        <f t="shared" si="4"/>
        <v>182474.70471642495</v>
      </c>
    </row>
    <row r="31" spans="1:5" x14ac:dyDescent="0.35">
      <c r="A31">
        <f t="shared" si="0"/>
        <v>24</v>
      </c>
      <c r="B31" s="5">
        <f t="shared" si="1"/>
        <v>1620.93085080591</v>
      </c>
      <c r="C31" s="2">
        <f t="shared" si="2"/>
        <v>817.33461487565353</v>
      </c>
      <c r="D31" s="2">
        <f t="shared" si="3"/>
        <v>803.59623593025651</v>
      </c>
      <c r="E31" s="2">
        <f t="shared" si="4"/>
        <v>181671.1084804947</v>
      </c>
    </row>
    <row r="32" spans="1:5" x14ac:dyDescent="0.35">
      <c r="A32">
        <f t="shared" si="0"/>
        <v>25</v>
      </c>
      <c r="B32" s="5">
        <f t="shared" si="1"/>
        <v>1620.93085080591</v>
      </c>
      <c r="C32" s="2">
        <f t="shared" si="2"/>
        <v>813.73517340221588</v>
      </c>
      <c r="D32" s="2">
        <f t="shared" si="3"/>
        <v>807.19567740369416</v>
      </c>
      <c r="E32" s="2">
        <f t="shared" si="4"/>
        <v>180863.91280309102</v>
      </c>
    </row>
    <row r="33" spans="1:5" x14ac:dyDescent="0.35">
      <c r="A33">
        <f t="shared" si="0"/>
        <v>26</v>
      </c>
      <c r="B33" s="5">
        <f t="shared" si="1"/>
        <v>1620.93085080591</v>
      </c>
      <c r="C33" s="2">
        <f t="shared" si="2"/>
        <v>810.1196094305119</v>
      </c>
      <c r="D33" s="2">
        <f t="shared" si="3"/>
        <v>810.81124137539814</v>
      </c>
      <c r="E33" s="2">
        <f t="shared" si="4"/>
        <v>180053.10156171562</v>
      </c>
    </row>
    <row r="34" spans="1:5" x14ac:dyDescent="0.35">
      <c r="A34">
        <f t="shared" si="0"/>
        <v>27</v>
      </c>
      <c r="B34" s="5">
        <f t="shared" si="1"/>
        <v>1620.93085080591</v>
      </c>
      <c r="C34" s="2">
        <f t="shared" si="2"/>
        <v>806.48785074518457</v>
      </c>
      <c r="D34" s="2">
        <f t="shared" si="3"/>
        <v>814.44300006072547</v>
      </c>
      <c r="E34" s="2">
        <f t="shared" si="4"/>
        <v>179238.65856165488</v>
      </c>
    </row>
    <row r="35" spans="1:5" x14ac:dyDescent="0.35">
      <c r="A35">
        <f t="shared" si="0"/>
        <v>28</v>
      </c>
      <c r="B35" s="5">
        <f t="shared" si="1"/>
        <v>1620.93085080591</v>
      </c>
      <c r="C35" s="2">
        <f t="shared" si="2"/>
        <v>802.83982480741258</v>
      </c>
      <c r="D35" s="2">
        <f t="shared" si="3"/>
        <v>818.09102599849746</v>
      </c>
      <c r="E35" s="2">
        <f t="shared" si="4"/>
        <v>178420.56753565639</v>
      </c>
    </row>
    <row r="36" spans="1:5" x14ac:dyDescent="0.35">
      <c r="A36">
        <f t="shared" si="0"/>
        <v>29</v>
      </c>
      <c r="B36" s="5">
        <f t="shared" si="1"/>
        <v>1620.93085080591</v>
      </c>
      <c r="C36" s="2">
        <f t="shared" si="2"/>
        <v>799.17545875346093</v>
      </c>
      <c r="D36" s="2">
        <f t="shared" si="3"/>
        <v>821.75539205244911</v>
      </c>
      <c r="E36" s="2">
        <f t="shared" si="4"/>
        <v>177598.81214360395</v>
      </c>
    </row>
    <row r="37" spans="1:5" x14ac:dyDescent="0.35">
      <c r="A37">
        <f t="shared" si="0"/>
        <v>30</v>
      </c>
      <c r="B37" s="5">
        <f t="shared" si="1"/>
        <v>1620.93085080591</v>
      </c>
      <c r="C37" s="2">
        <f t="shared" si="2"/>
        <v>795.49467939322608</v>
      </c>
      <c r="D37" s="2">
        <f t="shared" si="3"/>
        <v>825.43617141268396</v>
      </c>
      <c r="E37" s="2">
        <f t="shared" si="4"/>
        <v>176773.37597219128</v>
      </c>
    </row>
    <row r="38" spans="1:5" x14ac:dyDescent="0.35">
      <c r="A38">
        <f t="shared" si="0"/>
        <v>31</v>
      </c>
      <c r="B38" s="5">
        <f t="shared" si="1"/>
        <v>1620.93085080591</v>
      </c>
      <c r="C38" s="2">
        <f t="shared" si="2"/>
        <v>791.79741320877349</v>
      </c>
      <c r="D38" s="2">
        <f t="shared" si="3"/>
        <v>829.13343759713655</v>
      </c>
      <c r="E38" s="2">
        <f t="shared" si="4"/>
        <v>175944.24253459414</v>
      </c>
    </row>
    <row r="39" spans="1:5" x14ac:dyDescent="0.35">
      <c r="A39">
        <f t="shared" si="0"/>
        <v>32</v>
      </c>
      <c r="B39" s="5">
        <f t="shared" si="1"/>
        <v>1620.93085080591</v>
      </c>
      <c r="C39" s="2">
        <f t="shared" si="2"/>
        <v>788.08358635286959</v>
      </c>
      <c r="D39" s="2">
        <f t="shared" si="3"/>
        <v>832.84726445304045</v>
      </c>
      <c r="E39" s="2">
        <f t="shared" si="4"/>
        <v>175111.3952701411</v>
      </c>
    </row>
    <row r="40" spans="1:5" x14ac:dyDescent="0.35">
      <c r="A40">
        <f t="shared" si="0"/>
        <v>33</v>
      </c>
      <c r="B40" s="5">
        <f t="shared" si="1"/>
        <v>1620.93085080591</v>
      </c>
      <c r="C40" s="2">
        <f t="shared" si="2"/>
        <v>784.35312464750712</v>
      </c>
      <c r="D40" s="2">
        <f t="shared" si="3"/>
        <v>836.57772615840292</v>
      </c>
      <c r="E40" s="2">
        <f t="shared" si="4"/>
        <v>174274.8175439827</v>
      </c>
    </row>
    <row r="41" spans="1:5" x14ac:dyDescent="0.35">
      <c r="A41">
        <f t="shared" si="0"/>
        <v>34</v>
      </c>
      <c r="B41" s="5">
        <f t="shared" si="1"/>
        <v>1620.93085080591</v>
      </c>
      <c r="C41" s="2">
        <f t="shared" si="2"/>
        <v>780.60595358242256</v>
      </c>
      <c r="D41" s="2">
        <f t="shared" si="3"/>
        <v>840.32489722348748</v>
      </c>
      <c r="E41" s="2">
        <f t="shared" si="4"/>
        <v>173434.4926467592</v>
      </c>
    </row>
    <row r="42" spans="1:5" x14ac:dyDescent="0.35">
      <c r="A42">
        <f t="shared" si="0"/>
        <v>35</v>
      </c>
      <c r="B42" s="5">
        <f t="shared" si="1"/>
        <v>1620.93085080591</v>
      </c>
      <c r="C42" s="2">
        <f t="shared" si="2"/>
        <v>776.841998313609</v>
      </c>
      <c r="D42" s="2">
        <f t="shared" si="3"/>
        <v>844.08885249230104</v>
      </c>
      <c r="E42" s="2">
        <f t="shared" si="4"/>
        <v>172590.40379426689</v>
      </c>
    </row>
    <row r="43" spans="1:5" x14ac:dyDescent="0.35">
      <c r="A43">
        <f>A42+1</f>
        <v>36</v>
      </c>
      <c r="B43" s="5">
        <f t="shared" si="1"/>
        <v>1620.93085080591</v>
      </c>
      <c r="C43" s="2">
        <f t="shared" si="2"/>
        <v>773.06118366182045</v>
      </c>
      <c r="D43" s="2">
        <f t="shared" si="3"/>
        <v>847.86966714408959</v>
      </c>
      <c r="E43" s="2">
        <f t="shared" si="4"/>
        <v>171742.53412712281</v>
      </c>
    </row>
    <row r="44" spans="1:5" x14ac:dyDescent="0.35">
      <c r="A44">
        <f t="shared" ref="A44:A107" si="5">A43+1</f>
        <v>37</v>
      </c>
      <c r="B44" s="5">
        <f t="shared" ref="B44:B104" si="6">E$3</f>
        <v>1620.93085080591</v>
      </c>
      <c r="C44" s="2">
        <f t="shared" ref="C44:C104" si="7">E43*$E$2</f>
        <v>769.26343411107098</v>
      </c>
      <c r="D44" s="2">
        <f t="shared" ref="D44:D104" si="8">B44-C44</f>
        <v>851.66741669483906</v>
      </c>
      <c r="E44" s="2">
        <f t="shared" ref="E44:E104" si="9">E43-D44</f>
        <v>170890.86671042797</v>
      </c>
    </row>
    <row r="45" spans="1:5" x14ac:dyDescent="0.35">
      <c r="A45">
        <f t="shared" si="5"/>
        <v>38</v>
      </c>
      <c r="B45" s="5">
        <f t="shared" si="6"/>
        <v>1620.93085080591</v>
      </c>
      <c r="C45" s="2">
        <f t="shared" si="7"/>
        <v>765.44867380712537</v>
      </c>
      <c r="D45" s="2">
        <f t="shared" si="8"/>
        <v>855.48217699878467</v>
      </c>
      <c r="E45" s="2">
        <f t="shared" si="9"/>
        <v>170035.3845334292</v>
      </c>
    </row>
    <row r="46" spans="1:5" x14ac:dyDescent="0.35">
      <c r="A46">
        <f t="shared" si="5"/>
        <v>39</v>
      </c>
      <c r="B46" s="5">
        <f t="shared" si="6"/>
        <v>1620.93085080591</v>
      </c>
      <c r="C46" s="2">
        <f t="shared" si="7"/>
        <v>761.61682655598497</v>
      </c>
      <c r="D46" s="2">
        <f t="shared" si="8"/>
        <v>859.31402424992507</v>
      </c>
      <c r="E46" s="2">
        <f t="shared" si="9"/>
        <v>169176.07050917926</v>
      </c>
    </row>
    <row r="47" spans="1:5" x14ac:dyDescent="0.35">
      <c r="A47">
        <f t="shared" si="5"/>
        <v>40</v>
      </c>
      <c r="B47" s="5">
        <f t="shared" si="6"/>
        <v>1620.93085080591</v>
      </c>
      <c r="C47" s="2">
        <f t="shared" si="7"/>
        <v>757.76781582236549</v>
      </c>
      <c r="D47" s="2">
        <f t="shared" si="8"/>
        <v>863.16303498354455</v>
      </c>
      <c r="E47" s="2">
        <f t="shared" si="9"/>
        <v>168312.90747419573</v>
      </c>
    </row>
    <row r="48" spans="1:5" x14ac:dyDescent="0.35">
      <c r="A48">
        <f t="shared" si="5"/>
        <v>41</v>
      </c>
      <c r="B48" s="5">
        <f t="shared" si="6"/>
        <v>1620.93085080591</v>
      </c>
      <c r="C48" s="2">
        <f t="shared" si="7"/>
        <v>753.90156472816841</v>
      </c>
      <c r="D48" s="2">
        <f t="shared" si="8"/>
        <v>867.02928607774163</v>
      </c>
      <c r="E48" s="2">
        <f t="shared" si="9"/>
        <v>167445.87818811799</v>
      </c>
    </row>
    <row r="49" spans="1:5" x14ac:dyDescent="0.35">
      <c r="A49">
        <f t="shared" si="5"/>
        <v>42</v>
      </c>
      <c r="B49" s="5">
        <f t="shared" si="6"/>
        <v>1620.93085080591</v>
      </c>
      <c r="C49" s="2">
        <f t="shared" si="7"/>
        <v>750.01799605094516</v>
      </c>
      <c r="D49" s="2">
        <f t="shared" si="8"/>
        <v>870.91285475496488</v>
      </c>
      <c r="E49" s="2">
        <f t="shared" si="9"/>
        <v>166574.96533336301</v>
      </c>
    </row>
    <row r="50" spans="1:5" x14ac:dyDescent="0.35">
      <c r="A50">
        <f t="shared" si="5"/>
        <v>43</v>
      </c>
      <c r="B50" s="5">
        <f t="shared" si="6"/>
        <v>1620.93085080591</v>
      </c>
      <c r="C50" s="2">
        <f t="shared" si="7"/>
        <v>746.11703222235519</v>
      </c>
      <c r="D50" s="2">
        <f t="shared" si="8"/>
        <v>874.81381858355485</v>
      </c>
      <c r="E50" s="2">
        <f t="shared" si="9"/>
        <v>165700.15151477946</v>
      </c>
    </row>
    <row r="51" spans="1:5" x14ac:dyDescent="0.35">
      <c r="A51">
        <f t="shared" si="5"/>
        <v>44</v>
      </c>
      <c r="B51" s="5">
        <f t="shared" si="6"/>
        <v>1620.93085080591</v>
      </c>
      <c r="C51" s="2">
        <f t="shared" si="7"/>
        <v>742.19859532661633</v>
      </c>
      <c r="D51" s="2">
        <f t="shared" si="8"/>
        <v>878.73225547929371</v>
      </c>
      <c r="E51" s="2">
        <f t="shared" si="9"/>
        <v>164821.41925930016</v>
      </c>
    </row>
    <row r="52" spans="1:5" x14ac:dyDescent="0.35">
      <c r="A52">
        <f t="shared" si="5"/>
        <v>45</v>
      </c>
      <c r="B52" s="5">
        <f t="shared" si="6"/>
        <v>1620.93085080591</v>
      </c>
      <c r="C52" s="2">
        <f t="shared" si="7"/>
        <v>738.26260709894871</v>
      </c>
      <c r="D52" s="2">
        <f t="shared" si="8"/>
        <v>882.66824370696133</v>
      </c>
      <c r="E52" s="2">
        <f t="shared" si="9"/>
        <v>163938.75101559321</v>
      </c>
    </row>
    <row r="53" spans="1:5" x14ac:dyDescent="0.35">
      <c r="A53">
        <f t="shared" si="5"/>
        <v>46</v>
      </c>
      <c r="B53" s="5">
        <f t="shared" si="6"/>
        <v>1620.93085080591</v>
      </c>
      <c r="C53" s="2">
        <f t="shared" si="7"/>
        <v>734.30898892401126</v>
      </c>
      <c r="D53" s="2">
        <f t="shared" si="8"/>
        <v>886.62186188189878</v>
      </c>
      <c r="E53" s="2">
        <f t="shared" si="9"/>
        <v>163052.12915371131</v>
      </c>
    </row>
    <row r="54" spans="1:5" x14ac:dyDescent="0.35">
      <c r="A54">
        <f t="shared" si="5"/>
        <v>47</v>
      </c>
      <c r="B54" s="5">
        <f t="shared" si="6"/>
        <v>1620.93085080591</v>
      </c>
      <c r="C54" s="2">
        <f t="shared" si="7"/>
        <v>730.33766183433193</v>
      </c>
      <c r="D54" s="2">
        <f t="shared" si="8"/>
        <v>890.59318897157812</v>
      </c>
      <c r="E54" s="2">
        <f t="shared" si="9"/>
        <v>162161.53596473974</v>
      </c>
    </row>
    <row r="55" spans="1:5" x14ac:dyDescent="0.35">
      <c r="A55">
        <f t="shared" si="5"/>
        <v>48</v>
      </c>
      <c r="B55" s="5">
        <f t="shared" si="6"/>
        <v>1620.93085080591</v>
      </c>
      <c r="C55" s="2">
        <f t="shared" si="7"/>
        <v>726.34854650873012</v>
      </c>
      <c r="D55" s="2">
        <f t="shared" si="8"/>
        <v>894.58230429717992</v>
      </c>
      <c r="E55" s="2">
        <f t="shared" si="9"/>
        <v>161266.95366044255</v>
      </c>
    </row>
    <row r="56" spans="1:5" x14ac:dyDescent="0.35">
      <c r="A56">
        <f t="shared" si="5"/>
        <v>49</v>
      </c>
      <c r="B56" s="5">
        <f t="shared" si="6"/>
        <v>1620.93085080591</v>
      </c>
      <c r="C56" s="2">
        <f t="shared" si="7"/>
        <v>722.34156327073231</v>
      </c>
      <c r="D56" s="2">
        <f t="shared" si="8"/>
        <v>898.58928753517773</v>
      </c>
      <c r="E56" s="2">
        <f t="shared" si="9"/>
        <v>160368.36437290738</v>
      </c>
    </row>
    <row r="57" spans="1:5" x14ac:dyDescent="0.35">
      <c r="A57">
        <f t="shared" si="5"/>
        <v>50</v>
      </c>
      <c r="B57" s="5">
        <f t="shared" si="6"/>
        <v>1620.93085080591</v>
      </c>
      <c r="C57" s="2">
        <f t="shared" si="7"/>
        <v>718.31663208698103</v>
      </c>
      <c r="D57" s="2">
        <f t="shared" si="8"/>
        <v>902.61421871892901</v>
      </c>
      <c r="E57" s="2">
        <f t="shared" si="9"/>
        <v>159465.75015418846</v>
      </c>
    </row>
    <row r="58" spans="1:5" x14ac:dyDescent="0.35">
      <c r="A58">
        <f t="shared" si="5"/>
        <v>51</v>
      </c>
      <c r="B58" s="5">
        <f t="shared" si="6"/>
        <v>1620.93085080591</v>
      </c>
      <c r="C58" s="2">
        <f t="shared" si="7"/>
        <v>714.27367256563582</v>
      </c>
      <c r="D58" s="2">
        <f t="shared" si="8"/>
        <v>906.65717824027422</v>
      </c>
      <c r="E58" s="2">
        <f t="shared" si="9"/>
        <v>158559.09297594818</v>
      </c>
    </row>
    <row r="59" spans="1:5" x14ac:dyDescent="0.35">
      <c r="A59">
        <f t="shared" si="5"/>
        <v>52</v>
      </c>
      <c r="B59" s="5">
        <f t="shared" si="6"/>
        <v>1620.93085080591</v>
      </c>
      <c r="C59" s="2">
        <f t="shared" si="7"/>
        <v>710.21260395476793</v>
      </c>
      <c r="D59" s="2">
        <f t="shared" si="8"/>
        <v>910.71824685114211</v>
      </c>
      <c r="E59" s="2">
        <f t="shared" si="9"/>
        <v>157648.37472909704</v>
      </c>
    </row>
    <row r="60" spans="1:5" x14ac:dyDescent="0.35">
      <c r="A60">
        <f t="shared" si="5"/>
        <v>53</v>
      </c>
      <c r="B60" s="5">
        <f t="shared" si="6"/>
        <v>1620.93085080591</v>
      </c>
      <c r="C60" s="2">
        <f t="shared" si="7"/>
        <v>706.13334514074722</v>
      </c>
      <c r="D60" s="2">
        <f t="shared" si="8"/>
        <v>914.79750566516282</v>
      </c>
      <c r="E60" s="2">
        <f t="shared" si="9"/>
        <v>156733.57722343187</v>
      </c>
    </row>
    <row r="61" spans="1:5" x14ac:dyDescent="0.35">
      <c r="A61">
        <f t="shared" si="5"/>
        <v>54</v>
      </c>
      <c r="B61" s="5">
        <f t="shared" si="6"/>
        <v>1620.93085080591</v>
      </c>
      <c r="C61" s="2">
        <f t="shared" si="7"/>
        <v>702.03581464662193</v>
      </c>
      <c r="D61" s="2">
        <f t="shared" si="8"/>
        <v>918.89503615928811</v>
      </c>
      <c r="E61" s="2">
        <f t="shared" si="9"/>
        <v>155814.68218727258</v>
      </c>
    </row>
    <row r="62" spans="1:5" x14ac:dyDescent="0.35">
      <c r="A62">
        <f t="shared" si="5"/>
        <v>55</v>
      </c>
      <c r="B62" s="5">
        <f t="shared" si="6"/>
        <v>1620.93085080591</v>
      </c>
      <c r="C62" s="2">
        <f t="shared" si="7"/>
        <v>697.91993063049188</v>
      </c>
      <c r="D62" s="2">
        <f t="shared" si="8"/>
        <v>923.01092017541816</v>
      </c>
      <c r="E62" s="2">
        <f t="shared" si="9"/>
        <v>154891.67126709718</v>
      </c>
    </row>
    <row r="63" spans="1:5" x14ac:dyDescent="0.35">
      <c r="A63">
        <f t="shared" si="5"/>
        <v>56</v>
      </c>
      <c r="B63" s="5">
        <f t="shared" si="6"/>
        <v>1620.93085080591</v>
      </c>
      <c r="C63" s="2">
        <f t="shared" si="7"/>
        <v>693.78561088387278</v>
      </c>
      <c r="D63" s="2">
        <f t="shared" si="8"/>
        <v>927.14523992203726</v>
      </c>
      <c r="E63" s="2">
        <f t="shared" si="9"/>
        <v>153964.52602717513</v>
      </c>
    </row>
    <row r="64" spans="1:5" x14ac:dyDescent="0.35">
      <c r="A64">
        <f t="shared" si="5"/>
        <v>57</v>
      </c>
      <c r="B64" s="5">
        <f t="shared" si="6"/>
        <v>1620.93085080591</v>
      </c>
      <c r="C64" s="2">
        <f t="shared" si="7"/>
        <v>689.63277283005527</v>
      </c>
      <c r="D64" s="2">
        <f t="shared" si="8"/>
        <v>931.29807797585477</v>
      </c>
      <c r="E64" s="2">
        <f t="shared" si="9"/>
        <v>153033.22794919927</v>
      </c>
    </row>
    <row r="65" spans="1:5" x14ac:dyDescent="0.35">
      <c r="A65">
        <f t="shared" si="5"/>
        <v>58</v>
      </c>
      <c r="B65" s="5">
        <f t="shared" si="6"/>
        <v>1620.93085080591</v>
      </c>
      <c r="C65" s="2">
        <f t="shared" si="7"/>
        <v>685.46133352245511</v>
      </c>
      <c r="D65" s="2">
        <f t="shared" si="8"/>
        <v>935.46951728345493</v>
      </c>
      <c r="E65" s="2">
        <f t="shared" si="9"/>
        <v>152097.7584319158</v>
      </c>
    </row>
    <row r="66" spans="1:5" x14ac:dyDescent="0.35">
      <c r="A66">
        <f t="shared" si="5"/>
        <v>59</v>
      </c>
      <c r="B66" s="5">
        <f t="shared" si="6"/>
        <v>1620.93085080591</v>
      </c>
      <c r="C66" s="2">
        <f t="shared" si="7"/>
        <v>681.27120964295625</v>
      </c>
      <c r="D66" s="2">
        <f t="shared" si="8"/>
        <v>939.65964116295379</v>
      </c>
      <c r="E66" s="2">
        <f t="shared" si="9"/>
        <v>151158.09879075285</v>
      </c>
    </row>
    <row r="67" spans="1:5" x14ac:dyDescent="0.35">
      <c r="A67">
        <f t="shared" si="5"/>
        <v>60</v>
      </c>
      <c r="B67" s="5">
        <f t="shared" si="6"/>
        <v>1620.93085080591</v>
      </c>
      <c r="C67" s="2">
        <f t="shared" si="7"/>
        <v>677.0623175002471</v>
      </c>
      <c r="D67" s="2">
        <f t="shared" si="8"/>
        <v>943.86853330566294</v>
      </c>
      <c r="E67" s="2">
        <f t="shared" si="9"/>
        <v>150214.2302574472</v>
      </c>
    </row>
    <row r="68" spans="1:5" x14ac:dyDescent="0.35">
      <c r="A68">
        <f t="shared" si="5"/>
        <v>61</v>
      </c>
      <c r="B68" s="5">
        <f t="shared" si="6"/>
        <v>1620.93085080591</v>
      </c>
      <c r="C68" s="2">
        <f t="shared" si="7"/>
        <v>672.83457302814895</v>
      </c>
      <c r="D68" s="2">
        <f t="shared" si="8"/>
        <v>948.09627777776109</v>
      </c>
      <c r="E68" s="2">
        <f t="shared" si="9"/>
        <v>149266.13397966942</v>
      </c>
    </row>
    <row r="69" spans="1:5" x14ac:dyDescent="0.35">
      <c r="A69">
        <f t="shared" si="5"/>
        <v>62</v>
      </c>
      <c r="B69" s="5">
        <f t="shared" si="6"/>
        <v>1620.93085080591</v>
      </c>
      <c r="C69" s="2">
        <f t="shared" si="7"/>
        <v>668.58789178393602</v>
      </c>
      <c r="D69" s="2">
        <f t="shared" si="8"/>
        <v>952.34295902197402</v>
      </c>
      <c r="E69" s="2">
        <f t="shared" si="9"/>
        <v>148313.79102064745</v>
      </c>
    </row>
    <row r="70" spans="1:5" x14ac:dyDescent="0.35">
      <c r="A70">
        <f t="shared" si="5"/>
        <v>63</v>
      </c>
      <c r="B70" s="5">
        <f t="shared" si="6"/>
        <v>1620.93085080591</v>
      </c>
      <c r="C70" s="2">
        <f t="shared" si="7"/>
        <v>664.32218894665004</v>
      </c>
      <c r="D70" s="2">
        <f t="shared" si="8"/>
        <v>956.60866185926</v>
      </c>
      <c r="E70" s="2">
        <f t="shared" si="9"/>
        <v>147357.18235878818</v>
      </c>
    </row>
    <row r="71" spans="1:5" x14ac:dyDescent="0.35">
      <c r="A71">
        <f t="shared" si="5"/>
        <v>64</v>
      </c>
      <c r="B71" s="5">
        <f t="shared" si="6"/>
        <v>1620.93085080591</v>
      </c>
      <c r="C71" s="2">
        <f t="shared" si="7"/>
        <v>660.03737931540547</v>
      </c>
      <c r="D71" s="2">
        <f t="shared" si="8"/>
        <v>960.89347149050457</v>
      </c>
      <c r="E71" s="2">
        <f t="shared" si="9"/>
        <v>146396.28888729768</v>
      </c>
    </row>
    <row r="72" spans="1:5" x14ac:dyDescent="0.35">
      <c r="A72">
        <f t="shared" si="5"/>
        <v>65</v>
      </c>
      <c r="B72" s="5">
        <f t="shared" si="6"/>
        <v>1620.93085080591</v>
      </c>
      <c r="C72" s="2">
        <f t="shared" si="7"/>
        <v>655.73337730768753</v>
      </c>
      <c r="D72" s="2">
        <f t="shared" si="8"/>
        <v>965.19747349822251</v>
      </c>
      <c r="E72" s="2">
        <f t="shared" si="9"/>
        <v>145431.09141379944</v>
      </c>
    </row>
    <row r="73" spans="1:5" x14ac:dyDescent="0.35">
      <c r="A73">
        <f t="shared" si="5"/>
        <v>66</v>
      </c>
      <c r="B73" s="5">
        <f t="shared" si="6"/>
        <v>1620.93085080591</v>
      </c>
      <c r="C73" s="2">
        <f t="shared" si="7"/>
        <v>651.4100969576433</v>
      </c>
      <c r="D73" s="2">
        <f t="shared" si="8"/>
        <v>969.52075384826674</v>
      </c>
      <c r="E73" s="2">
        <f t="shared" si="9"/>
        <v>144461.57065995116</v>
      </c>
    </row>
    <row r="74" spans="1:5" x14ac:dyDescent="0.35">
      <c r="A74">
        <f t="shared" si="5"/>
        <v>67</v>
      </c>
      <c r="B74" s="5">
        <f t="shared" si="6"/>
        <v>1620.93085080591</v>
      </c>
      <c r="C74" s="2">
        <f t="shared" si="7"/>
        <v>647.0674519143646</v>
      </c>
      <c r="D74" s="2">
        <f t="shared" si="8"/>
        <v>973.86339889154544</v>
      </c>
      <c r="E74" s="2">
        <f t="shared" si="9"/>
        <v>143487.70726105961</v>
      </c>
    </row>
    <row r="75" spans="1:5" x14ac:dyDescent="0.35">
      <c r="A75">
        <f t="shared" si="5"/>
        <v>68</v>
      </c>
      <c r="B75" s="5">
        <f t="shared" si="6"/>
        <v>1620.93085080591</v>
      </c>
      <c r="C75" s="2">
        <f t="shared" si="7"/>
        <v>642.70535544016286</v>
      </c>
      <c r="D75" s="2">
        <f t="shared" si="8"/>
        <v>978.22549536574718</v>
      </c>
      <c r="E75" s="2">
        <f t="shared" si="9"/>
        <v>142509.48176569387</v>
      </c>
    </row>
    <row r="76" spans="1:5" x14ac:dyDescent="0.35">
      <c r="A76">
        <f t="shared" si="5"/>
        <v>69</v>
      </c>
      <c r="B76" s="5">
        <f t="shared" si="6"/>
        <v>1620.93085080591</v>
      </c>
      <c r="C76" s="2">
        <f t="shared" si="7"/>
        <v>638.32372040883718</v>
      </c>
      <c r="D76" s="2">
        <f t="shared" si="8"/>
        <v>982.60713039707286</v>
      </c>
      <c r="E76" s="2">
        <f t="shared" si="9"/>
        <v>141526.87463529679</v>
      </c>
    </row>
    <row r="77" spans="1:5" x14ac:dyDescent="0.35">
      <c r="A77">
        <f t="shared" si="5"/>
        <v>70</v>
      </c>
      <c r="B77" s="5">
        <f t="shared" si="6"/>
        <v>1620.93085080591</v>
      </c>
      <c r="C77" s="2">
        <f t="shared" si="7"/>
        <v>633.92245930393358</v>
      </c>
      <c r="D77" s="2">
        <f t="shared" si="8"/>
        <v>987.00839150197646</v>
      </c>
      <c r="E77" s="2">
        <f t="shared" si="9"/>
        <v>140539.86624379482</v>
      </c>
    </row>
    <row r="78" spans="1:5" x14ac:dyDescent="0.35">
      <c r="A78">
        <f t="shared" si="5"/>
        <v>71</v>
      </c>
      <c r="B78" s="5">
        <f t="shared" si="6"/>
        <v>1620.93085080591</v>
      </c>
      <c r="C78" s="2">
        <f t="shared" si="7"/>
        <v>629.50148421699771</v>
      </c>
      <c r="D78" s="2">
        <f t="shared" si="8"/>
        <v>991.42936658891233</v>
      </c>
      <c r="E78" s="2">
        <f t="shared" si="9"/>
        <v>139548.43687720591</v>
      </c>
    </row>
    <row r="79" spans="1:5" x14ac:dyDescent="0.35">
      <c r="A79">
        <f t="shared" si="5"/>
        <v>72</v>
      </c>
      <c r="B79" s="5">
        <f t="shared" si="6"/>
        <v>1620.93085080591</v>
      </c>
      <c r="C79" s="2">
        <f t="shared" si="7"/>
        <v>625.06070684581812</v>
      </c>
      <c r="D79" s="2">
        <f t="shared" si="8"/>
        <v>995.87014396009192</v>
      </c>
      <c r="E79" s="2">
        <f t="shared" si="9"/>
        <v>138552.56673324583</v>
      </c>
    </row>
    <row r="80" spans="1:5" x14ac:dyDescent="0.35">
      <c r="A80">
        <f t="shared" si="5"/>
        <v>73</v>
      </c>
      <c r="B80" s="5">
        <f t="shared" si="6"/>
        <v>1620.93085080591</v>
      </c>
      <c r="C80" s="2">
        <f t="shared" si="7"/>
        <v>620.60003849266366</v>
      </c>
      <c r="D80" s="2">
        <f t="shared" si="8"/>
        <v>1000.3308123132464</v>
      </c>
      <c r="E80" s="2">
        <f t="shared" si="9"/>
        <v>137552.23592093258</v>
      </c>
    </row>
    <row r="81" spans="1:5" x14ac:dyDescent="0.35">
      <c r="A81">
        <f t="shared" si="5"/>
        <v>74</v>
      </c>
      <c r="B81" s="5">
        <f t="shared" si="6"/>
        <v>1620.93085080591</v>
      </c>
      <c r="C81" s="2">
        <f t="shared" si="7"/>
        <v>616.11939006251055</v>
      </c>
      <c r="D81" s="2">
        <f t="shared" si="8"/>
        <v>1004.8114607433995</v>
      </c>
      <c r="E81" s="2">
        <f t="shared" si="9"/>
        <v>136547.42446018918</v>
      </c>
    </row>
    <row r="82" spans="1:5" x14ac:dyDescent="0.35">
      <c r="A82">
        <f t="shared" si="5"/>
        <v>75</v>
      </c>
      <c r="B82" s="5">
        <f t="shared" si="6"/>
        <v>1620.93085080591</v>
      </c>
      <c r="C82" s="2">
        <f t="shared" si="7"/>
        <v>611.61867206126408</v>
      </c>
      <c r="D82" s="2">
        <f t="shared" si="8"/>
        <v>1009.312178744646</v>
      </c>
      <c r="E82" s="2">
        <f t="shared" si="9"/>
        <v>135538.11228144454</v>
      </c>
    </row>
    <row r="83" spans="1:5" x14ac:dyDescent="0.35">
      <c r="A83">
        <f t="shared" si="5"/>
        <v>76</v>
      </c>
      <c r="B83" s="5">
        <f t="shared" si="6"/>
        <v>1620.93085080591</v>
      </c>
      <c r="C83" s="2">
        <f t="shared" si="7"/>
        <v>607.09779459397032</v>
      </c>
      <c r="D83" s="2">
        <f t="shared" si="8"/>
        <v>1013.8330562119397</v>
      </c>
      <c r="E83" s="2">
        <f t="shared" si="9"/>
        <v>134524.2792252326</v>
      </c>
    </row>
    <row r="84" spans="1:5" x14ac:dyDescent="0.35">
      <c r="A84">
        <f t="shared" si="5"/>
        <v>77</v>
      </c>
      <c r="B84" s="5">
        <f t="shared" si="6"/>
        <v>1620.93085080591</v>
      </c>
      <c r="C84" s="2">
        <f t="shared" si="7"/>
        <v>602.55666736302112</v>
      </c>
      <c r="D84" s="2">
        <f t="shared" si="8"/>
        <v>1018.3741834428889</v>
      </c>
      <c r="E84" s="2">
        <f t="shared" si="9"/>
        <v>133505.90504178972</v>
      </c>
    </row>
    <row r="85" spans="1:5" x14ac:dyDescent="0.35">
      <c r="A85">
        <f t="shared" si="5"/>
        <v>78</v>
      </c>
      <c r="B85" s="5">
        <f t="shared" si="6"/>
        <v>1620.93085080591</v>
      </c>
      <c r="C85" s="2">
        <f t="shared" si="7"/>
        <v>597.99519966634978</v>
      </c>
      <c r="D85" s="2">
        <f t="shared" si="8"/>
        <v>1022.9356511395603</v>
      </c>
      <c r="E85" s="2">
        <f t="shared" si="9"/>
        <v>132482.96939065016</v>
      </c>
    </row>
    <row r="86" spans="1:5" x14ac:dyDescent="0.35">
      <c r="A86">
        <f t="shared" si="5"/>
        <v>79</v>
      </c>
      <c r="B86" s="5">
        <f t="shared" si="6"/>
        <v>1620.93085080591</v>
      </c>
      <c r="C86" s="2">
        <f t="shared" si="7"/>
        <v>593.41330039562058</v>
      </c>
      <c r="D86" s="2">
        <f t="shared" si="8"/>
        <v>1027.5175504102895</v>
      </c>
      <c r="E86" s="2">
        <f t="shared" si="9"/>
        <v>131455.45184023987</v>
      </c>
    </row>
    <row r="87" spans="1:5" x14ac:dyDescent="0.35">
      <c r="A87">
        <f t="shared" si="5"/>
        <v>80</v>
      </c>
      <c r="B87" s="5">
        <f t="shared" si="6"/>
        <v>1620.93085080591</v>
      </c>
      <c r="C87" s="2">
        <f t="shared" si="7"/>
        <v>588.81087803440778</v>
      </c>
      <c r="D87" s="2">
        <f t="shared" si="8"/>
        <v>1032.1199727715023</v>
      </c>
      <c r="E87" s="2">
        <f t="shared" si="9"/>
        <v>130423.33186746837</v>
      </c>
    </row>
    <row r="88" spans="1:5" x14ac:dyDescent="0.35">
      <c r="A88">
        <f t="shared" si="5"/>
        <v>81</v>
      </c>
      <c r="B88" s="5">
        <f t="shared" si="6"/>
        <v>1620.93085080591</v>
      </c>
      <c r="C88" s="2">
        <f t="shared" si="7"/>
        <v>584.18784065636873</v>
      </c>
      <c r="D88" s="2">
        <f t="shared" si="8"/>
        <v>1036.7430101495413</v>
      </c>
      <c r="E88" s="2">
        <f t="shared" si="9"/>
        <v>129386.58885731883</v>
      </c>
    </row>
    <row r="89" spans="1:5" x14ac:dyDescent="0.35">
      <c r="A89">
        <f t="shared" si="5"/>
        <v>82</v>
      </c>
      <c r="B89" s="5">
        <f t="shared" si="6"/>
        <v>1620.93085080591</v>
      </c>
      <c r="C89" s="2">
        <f t="shared" si="7"/>
        <v>579.54409592340733</v>
      </c>
      <c r="D89" s="2">
        <f t="shared" si="8"/>
        <v>1041.3867548825028</v>
      </c>
      <c r="E89" s="2">
        <f t="shared" si="9"/>
        <v>128345.20210243632</v>
      </c>
    </row>
    <row r="90" spans="1:5" x14ac:dyDescent="0.35">
      <c r="A90">
        <f t="shared" si="5"/>
        <v>83</v>
      </c>
      <c r="B90" s="5">
        <f t="shared" si="6"/>
        <v>1620.93085080591</v>
      </c>
      <c r="C90" s="2">
        <f t="shared" si="7"/>
        <v>574.87955108382937</v>
      </c>
      <c r="D90" s="2">
        <f t="shared" si="8"/>
        <v>1046.0512997220808</v>
      </c>
      <c r="E90" s="2">
        <f t="shared" si="9"/>
        <v>127299.15080271424</v>
      </c>
    </row>
    <row r="91" spans="1:5" x14ac:dyDescent="0.35">
      <c r="A91">
        <f t="shared" si="5"/>
        <v>84</v>
      </c>
      <c r="B91" s="5">
        <f t="shared" si="6"/>
        <v>1620.93085080591</v>
      </c>
      <c r="C91" s="2">
        <f t="shared" si="7"/>
        <v>570.19411297049089</v>
      </c>
      <c r="D91" s="2">
        <f t="shared" si="8"/>
        <v>1050.7367378354193</v>
      </c>
      <c r="E91" s="2">
        <f t="shared" si="9"/>
        <v>126248.41406487882</v>
      </c>
    </row>
    <row r="92" spans="1:5" x14ac:dyDescent="0.35">
      <c r="A92">
        <f t="shared" si="5"/>
        <v>85</v>
      </c>
      <c r="B92" s="5">
        <f t="shared" si="6"/>
        <v>1620.93085080591</v>
      </c>
      <c r="C92" s="2">
        <f t="shared" si="7"/>
        <v>565.48768799893639</v>
      </c>
      <c r="D92" s="2">
        <f t="shared" si="8"/>
        <v>1055.4431628069738</v>
      </c>
      <c r="E92" s="2">
        <f t="shared" si="9"/>
        <v>125192.97090207184</v>
      </c>
    </row>
    <row r="93" spans="1:5" x14ac:dyDescent="0.35">
      <c r="A93">
        <f t="shared" si="5"/>
        <v>86</v>
      </c>
      <c r="B93" s="5">
        <f t="shared" si="6"/>
        <v>1620.93085080591</v>
      </c>
      <c r="C93" s="2">
        <f t="shared" si="7"/>
        <v>560.76018216553018</v>
      </c>
      <c r="D93" s="2">
        <f t="shared" si="8"/>
        <v>1060.17066864038</v>
      </c>
      <c r="E93" s="2">
        <f t="shared" si="9"/>
        <v>124132.80023343147</v>
      </c>
    </row>
    <row r="94" spans="1:5" x14ac:dyDescent="0.35">
      <c r="A94">
        <f t="shared" si="5"/>
        <v>87</v>
      </c>
      <c r="B94" s="5">
        <f t="shared" si="6"/>
        <v>1620.93085080591</v>
      </c>
      <c r="C94" s="2">
        <f t="shared" si="7"/>
        <v>556.01150104557848</v>
      </c>
      <c r="D94" s="2">
        <f t="shared" si="8"/>
        <v>1064.9193497603314</v>
      </c>
      <c r="E94" s="2">
        <f t="shared" si="9"/>
        <v>123067.88088367114</v>
      </c>
    </row>
    <row r="95" spans="1:5" x14ac:dyDescent="0.35">
      <c r="A95">
        <f t="shared" si="5"/>
        <v>88</v>
      </c>
      <c r="B95" s="5">
        <f t="shared" si="6"/>
        <v>1620.93085080591</v>
      </c>
      <c r="C95" s="2">
        <f t="shared" si="7"/>
        <v>551.24154979144362</v>
      </c>
      <c r="D95" s="2">
        <f t="shared" si="8"/>
        <v>1069.6893010144663</v>
      </c>
      <c r="E95" s="2">
        <f t="shared" si="9"/>
        <v>121998.19158265667</v>
      </c>
    </row>
    <row r="96" spans="1:5" x14ac:dyDescent="0.35">
      <c r="A96">
        <f t="shared" si="5"/>
        <v>89</v>
      </c>
      <c r="B96" s="5">
        <f t="shared" si="6"/>
        <v>1620.93085080591</v>
      </c>
      <c r="C96" s="2">
        <f t="shared" si="7"/>
        <v>546.45023313064974</v>
      </c>
      <c r="D96" s="2">
        <f t="shared" si="8"/>
        <v>1074.4806176752604</v>
      </c>
      <c r="E96" s="2">
        <f t="shared" si="9"/>
        <v>120923.71096498141</v>
      </c>
    </row>
    <row r="97" spans="1:5" x14ac:dyDescent="0.35">
      <c r="A97">
        <f t="shared" si="5"/>
        <v>90</v>
      </c>
      <c r="B97" s="5">
        <f t="shared" si="6"/>
        <v>1620.93085080591</v>
      </c>
      <c r="C97" s="2">
        <f t="shared" si="7"/>
        <v>541.63745536397926</v>
      </c>
      <c r="D97" s="2">
        <f t="shared" si="8"/>
        <v>1079.2933954419309</v>
      </c>
      <c r="E97" s="2">
        <f t="shared" si="9"/>
        <v>119844.41756953948</v>
      </c>
    </row>
    <row r="98" spans="1:5" x14ac:dyDescent="0.35">
      <c r="A98">
        <f t="shared" si="5"/>
        <v>91</v>
      </c>
      <c r="B98" s="5">
        <f t="shared" si="6"/>
        <v>1620.93085080591</v>
      </c>
      <c r="C98" s="2">
        <f t="shared" si="7"/>
        <v>536.80312036356224</v>
      </c>
      <c r="D98" s="2">
        <f t="shared" si="8"/>
        <v>1084.1277304423479</v>
      </c>
      <c r="E98" s="2">
        <f t="shared" si="9"/>
        <v>118760.28983909714</v>
      </c>
    </row>
    <row r="99" spans="1:5" x14ac:dyDescent="0.35">
      <c r="A99">
        <f t="shared" si="5"/>
        <v>92</v>
      </c>
      <c r="B99" s="5">
        <f t="shared" si="6"/>
        <v>1620.93085080591</v>
      </c>
      <c r="C99" s="2">
        <f t="shared" si="7"/>
        <v>531.947131570956</v>
      </c>
      <c r="D99" s="2">
        <f t="shared" si="8"/>
        <v>1088.9837192349542</v>
      </c>
      <c r="E99" s="2">
        <f t="shared" si="9"/>
        <v>117671.30611986219</v>
      </c>
    </row>
    <row r="100" spans="1:5" x14ac:dyDescent="0.35">
      <c r="A100">
        <f t="shared" si="5"/>
        <v>93</v>
      </c>
      <c r="B100" s="5">
        <f t="shared" si="6"/>
        <v>1620.93085080591</v>
      </c>
      <c r="C100" s="2">
        <f t="shared" si="7"/>
        <v>527.06939199521605</v>
      </c>
      <c r="D100" s="2">
        <f t="shared" si="8"/>
        <v>1093.8614588106939</v>
      </c>
      <c r="E100" s="2">
        <f t="shared" si="9"/>
        <v>116577.4446610515</v>
      </c>
    </row>
    <row r="101" spans="1:5" x14ac:dyDescent="0.35">
      <c r="A101">
        <f t="shared" si="5"/>
        <v>94</v>
      </c>
      <c r="B101" s="5">
        <f t="shared" si="6"/>
        <v>1620.93085080591</v>
      </c>
      <c r="C101" s="2">
        <f t="shared" si="7"/>
        <v>522.16980421095991</v>
      </c>
      <c r="D101" s="2">
        <f t="shared" si="8"/>
        <v>1098.7610465949501</v>
      </c>
      <c r="E101" s="2">
        <f t="shared" si="9"/>
        <v>115478.68361445655</v>
      </c>
    </row>
    <row r="102" spans="1:5" x14ac:dyDescent="0.35">
      <c r="A102">
        <f t="shared" si="5"/>
        <v>95</v>
      </c>
      <c r="B102" s="5">
        <f t="shared" si="6"/>
        <v>1620.93085080591</v>
      </c>
      <c r="C102" s="2">
        <f t="shared" si="7"/>
        <v>517.24827035641999</v>
      </c>
      <c r="D102" s="2">
        <f t="shared" si="8"/>
        <v>1103.6825804494902</v>
      </c>
      <c r="E102" s="2">
        <f t="shared" si="9"/>
        <v>114375.00103400706</v>
      </c>
    </row>
    <row r="103" spans="1:5" x14ac:dyDescent="0.35">
      <c r="A103">
        <f t="shared" si="5"/>
        <v>96</v>
      </c>
      <c r="B103" s="5">
        <f t="shared" si="6"/>
        <v>1620.93085080591</v>
      </c>
      <c r="C103" s="2">
        <f t="shared" si="7"/>
        <v>512.30469213149001</v>
      </c>
      <c r="D103" s="2">
        <f t="shared" si="8"/>
        <v>1108.6261586744199</v>
      </c>
      <c r="E103" s="2">
        <f t="shared" si="9"/>
        <v>113266.37487533264</v>
      </c>
    </row>
    <row r="104" spans="1:5" x14ac:dyDescent="0.35">
      <c r="A104">
        <f t="shared" si="5"/>
        <v>97</v>
      </c>
      <c r="B104" s="5">
        <f t="shared" si="6"/>
        <v>1620.93085080591</v>
      </c>
      <c r="C104" s="2">
        <f t="shared" si="7"/>
        <v>507.33897079576082</v>
      </c>
      <c r="D104" s="2">
        <f t="shared" si="8"/>
        <v>1113.5918800101492</v>
      </c>
      <c r="E104" s="2">
        <f t="shared" si="9"/>
        <v>112152.78299532249</v>
      </c>
    </row>
    <row r="105" spans="1:5" x14ac:dyDescent="0.35">
      <c r="A105">
        <f t="shared" si="5"/>
        <v>98</v>
      </c>
      <c r="B105" s="5">
        <f t="shared" ref="B105:B168" si="10">E$3</f>
        <v>1620.93085080591</v>
      </c>
      <c r="C105" s="2">
        <f t="shared" ref="C105:C168" si="11">E104*$E$2</f>
        <v>502.35100716654864</v>
      </c>
      <c r="D105" s="2">
        <f t="shared" ref="D105:D168" si="12">B105-C105</f>
        <v>1118.5798436393613</v>
      </c>
      <c r="E105" s="2">
        <f t="shared" ref="E105:E168" si="13">E104-D105</f>
        <v>111034.20315168312</v>
      </c>
    </row>
    <row r="106" spans="1:5" x14ac:dyDescent="0.35">
      <c r="A106">
        <f t="shared" si="5"/>
        <v>99</v>
      </c>
      <c r="B106" s="5">
        <f t="shared" si="10"/>
        <v>1620.93085080591</v>
      </c>
      <c r="C106" s="2">
        <f t="shared" si="11"/>
        <v>497.34070161691398</v>
      </c>
      <c r="D106" s="2">
        <f t="shared" si="12"/>
        <v>1123.5901491889961</v>
      </c>
      <c r="E106" s="2">
        <f t="shared" si="13"/>
        <v>109910.61300249412</v>
      </c>
    </row>
    <row r="107" spans="1:5" x14ac:dyDescent="0.35">
      <c r="A107">
        <f t="shared" si="5"/>
        <v>100</v>
      </c>
      <c r="B107" s="5">
        <f t="shared" si="10"/>
        <v>1620.93085080591</v>
      </c>
      <c r="C107" s="2">
        <f t="shared" si="11"/>
        <v>492.30795407367162</v>
      </c>
      <c r="D107" s="2">
        <f t="shared" si="12"/>
        <v>1128.6228967322384</v>
      </c>
      <c r="E107" s="2">
        <f t="shared" si="13"/>
        <v>108781.99010576188</v>
      </c>
    </row>
    <row r="108" spans="1:5" x14ac:dyDescent="0.35">
      <c r="A108">
        <f t="shared" ref="A108:A171" si="14">A107+1</f>
        <v>101</v>
      </c>
      <c r="B108" s="5">
        <f t="shared" si="10"/>
        <v>1620.93085080591</v>
      </c>
      <c r="C108" s="2">
        <f t="shared" si="11"/>
        <v>487.25266401539182</v>
      </c>
      <c r="D108" s="2">
        <f t="shared" si="12"/>
        <v>1133.6781867905183</v>
      </c>
      <c r="E108" s="2">
        <f t="shared" si="13"/>
        <v>107648.31191897136</v>
      </c>
    </row>
    <row r="109" spans="1:5" x14ac:dyDescent="0.35">
      <c r="A109">
        <f t="shared" si="14"/>
        <v>102</v>
      </c>
      <c r="B109" s="5">
        <f t="shared" si="10"/>
        <v>1620.93085080591</v>
      </c>
      <c r="C109" s="2">
        <f t="shared" si="11"/>
        <v>482.1747304703926</v>
      </c>
      <c r="D109" s="2">
        <f t="shared" si="12"/>
        <v>1138.7561203355174</v>
      </c>
      <c r="E109" s="2">
        <f t="shared" si="13"/>
        <v>106509.55579863585</v>
      </c>
    </row>
    <row r="110" spans="1:5" x14ac:dyDescent="0.35">
      <c r="A110">
        <f t="shared" si="14"/>
        <v>103</v>
      </c>
      <c r="B110" s="5">
        <f t="shared" si="10"/>
        <v>1620.93085080591</v>
      </c>
      <c r="C110" s="2">
        <f t="shared" si="11"/>
        <v>477.07405201472307</v>
      </c>
      <c r="D110" s="2">
        <f t="shared" si="12"/>
        <v>1143.856798791187</v>
      </c>
      <c r="E110" s="2">
        <f t="shared" si="13"/>
        <v>105365.69899984467</v>
      </c>
    </row>
    <row r="111" spans="1:5" x14ac:dyDescent="0.35">
      <c r="A111">
        <f t="shared" si="14"/>
        <v>104</v>
      </c>
      <c r="B111" s="5">
        <f t="shared" si="10"/>
        <v>1620.93085080591</v>
      </c>
      <c r="C111" s="2">
        <f t="shared" si="11"/>
        <v>471.95052677013757</v>
      </c>
      <c r="D111" s="2">
        <f t="shared" si="12"/>
        <v>1148.9803240357724</v>
      </c>
      <c r="E111" s="2">
        <f t="shared" si="13"/>
        <v>104216.71867580889</v>
      </c>
    </row>
    <row r="112" spans="1:5" x14ac:dyDescent="0.35">
      <c r="A112">
        <f t="shared" si="14"/>
        <v>105</v>
      </c>
      <c r="B112" s="5">
        <f t="shared" si="10"/>
        <v>1620.93085080591</v>
      </c>
      <c r="C112" s="2">
        <f t="shared" si="11"/>
        <v>466.80405240206068</v>
      </c>
      <c r="D112" s="2">
        <f t="shared" si="12"/>
        <v>1154.1267984038493</v>
      </c>
      <c r="E112" s="2">
        <f t="shared" si="13"/>
        <v>103062.59187740505</v>
      </c>
    </row>
    <row r="113" spans="1:5" x14ac:dyDescent="0.35">
      <c r="A113">
        <f t="shared" si="14"/>
        <v>106</v>
      </c>
      <c r="B113" s="5">
        <f t="shared" si="10"/>
        <v>1620.93085080591</v>
      </c>
      <c r="C113" s="2">
        <f t="shared" si="11"/>
        <v>461.63452611754349</v>
      </c>
      <c r="D113" s="2">
        <f t="shared" si="12"/>
        <v>1159.2963246883664</v>
      </c>
      <c r="E113" s="2">
        <f t="shared" si="13"/>
        <v>101903.29555271668</v>
      </c>
    </row>
    <row r="114" spans="1:5" x14ac:dyDescent="0.35">
      <c r="A114">
        <f t="shared" si="14"/>
        <v>107</v>
      </c>
      <c r="B114" s="5">
        <f t="shared" si="10"/>
        <v>1620.93085080591</v>
      </c>
      <c r="C114" s="2">
        <f t="shared" si="11"/>
        <v>456.44184466321013</v>
      </c>
      <c r="D114" s="2">
        <f t="shared" si="12"/>
        <v>1164.4890061427</v>
      </c>
      <c r="E114" s="2">
        <f t="shared" si="13"/>
        <v>100738.80654657398</v>
      </c>
    </row>
    <row r="115" spans="1:5" x14ac:dyDescent="0.35">
      <c r="A115">
        <f t="shared" si="14"/>
        <v>108</v>
      </c>
      <c r="B115" s="5">
        <f t="shared" si="10"/>
        <v>1620.93085080591</v>
      </c>
      <c r="C115" s="2">
        <f t="shared" si="11"/>
        <v>451.22590432319595</v>
      </c>
      <c r="D115" s="2">
        <f t="shared" si="12"/>
        <v>1169.7049464827141</v>
      </c>
      <c r="E115" s="2">
        <f t="shared" si="13"/>
        <v>99569.101600091264</v>
      </c>
    </row>
    <row r="116" spans="1:5" x14ac:dyDescent="0.35">
      <c r="A116">
        <f t="shared" si="14"/>
        <v>109</v>
      </c>
      <c r="B116" s="5">
        <f t="shared" si="10"/>
        <v>1620.93085080591</v>
      </c>
      <c r="C116" s="2">
        <f t="shared" si="11"/>
        <v>445.98660091707546</v>
      </c>
      <c r="D116" s="2">
        <f t="shared" si="12"/>
        <v>1174.9442498888345</v>
      </c>
      <c r="E116" s="2">
        <f t="shared" si="13"/>
        <v>98394.157350202426</v>
      </c>
    </row>
    <row r="117" spans="1:5" x14ac:dyDescent="0.35">
      <c r="A117">
        <f t="shared" si="14"/>
        <v>110</v>
      </c>
      <c r="B117" s="5">
        <f t="shared" si="10"/>
        <v>1620.93085080591</v>
      </c>
      <c r="C117" s="2">
        <f t="shared" si="11"/>
        <v>440.72382979778172</v>
      </c>
      <c r="D117" s="2">
        <f t="shared" si="12"/>
        <v>1180.2070210081283</v>
      </c>
      <c r="E117" s="2">
        <f t="shared" si="13"/>
        <v>97213.950329194297</v>
      </c>
    </row>
    <row r="118" spans="1:5" x14ac:dyDescent="0.35">
      <c r="A118">
        <f t="shared" si="14"/>
        <v>111</v>
      </c>
      <c r="B118" s="5">
        <f t="shared" si="10"/>
        <v>1620.93085080591</v>
      </c>
      <c r="C118" s="2">
        <f t="shared" si="11"/>
        <v>435.43748584951612</v>
      </c>
      <c r="D118" s="2">
        <f t="shared" si="12"/>
        <v>1185.4933649563939</v>
      </c>
      <c r="E118" s="2">
        <f t="shared" si="13"/>
        <v>96028.456964237907</v>
      </c>
    </row>
    <row r="119" spans="1:5" x14ac:dyDescent="0.35">
      <c r="A119">
        <f t="shared" si="14"/>
        <v>112</v>
      </c>
      <c r="B119" s="5">
        <f t="shared" si="10"/>
        <v>1620.93085080591</v>
      </c>
      <c r="C119" s="2">
        <f t="shared" si="11"/>
        <v>430.127463485649</v>
      </c>
      <c r="D119" s="2">
        <f t="shared" si="12"/>
        <v>1190.803387320261</v>
      </c>
      <c r="E119" s="2">
        <f t="shared" si="13"/>
        <v>94837.653576917641</v>
      </c>
    </row>
    <row r="120" spans="1:5" x14ac:dyDescent="0.35">
      <c r="A120">
        <f t="shared" si="14"/>
        <v>113</v>
      </c>
      <c r="B120" s="5">
        <f t="shared" si="10"/>
        <v>1620.93085080591</v>
      </c>
      <c r="C120" s="2">
        <f t="shared" si="11"/>
        <v>424.79365664661026</v>
      </c>
      <c r="D120" s="2">
        <f t="shared" si="12"/>
        <v>1196.1371941592997</v>
      </c>
      <c r="E120" s="2">
        <f t="shared" si="13"/>
        <v>93641.516382758346</v>
      </c>
    </row>
    <row r="121" spans="1:5" x14ac:dyDescent="0.35">
      <c r="A121">
        <f t="shared" si="14"/>
        <v>114</v>
      </c>
      <c r="B121" s="5">
        <f t="shared" si="10"/>
        <v>1620.93085080591</v>
      </c>
      <c r="C121" s="2">
        <f t="shared" si="11"/>
        <v>419.43595879777178</v>
      </c>
      <c r="D121" s="2">
        <f t="shared" si="12"/>
        <v>1201.4948920081383</v>
      </c>
      <c r="E121" s="2">
        <f t="shared" si="13"/>
        <v>92440.021490750209</v>
      </c>
    </row>
    <row r="122" spans="1:5" x14ac:dyDescent="0.35">
      <c r="A122">
        <f t="shared" si="14"/>
        <v>115</v>
      </c>
      <c r="B122" s="5">
        <f t="shared" si="10"/>
        <v>1620.93085080591</v>
      </c>
      <c r="C122" s="2">
        <f t="shared" si="11"/>
        <v>414.05426292731869</v>
      </c>
      <c r="D122" s="2">
        <f t="shared" si="12"/>
        <v>1206.8765878785914</v>
      </c>
      <c r="E122" s="2">
        <f t="shared" si="13"/>
        <v>91233.144902871616</v>
      </c>
    </row>
    <row r="123" spans="1:5" x14ac:dyDescent="0.35">
      <c r="A123">
        <f t="shared" si="14"/>
        <v>116</v>
      </c>
      <c r="B123" s="5">
        <f t="shared" si="10"/>
        <v>1620.93085080591</v>
      </c>
      <c r="C123" s="2">
        <f t="shared" si="11"/>
        <v>408.64846154411248</v>
      </c>
      <c r="D123" s="2">
        <f t="shared" si="12"/>
        <v>1212.2823892617976</v>
      </c>
      <c r="E123" s="2">
        <f t="shared" si="13"/>
        <v>90020.862513609813</v>
      </c>
    </row>
    <row r="124" spans="1:5" x14ac:dyDescent="0.35">
      <c r="A124">
        <f t="shared" si="14"/>
        <v>117</v>
      </c>
      <c r="B124" s="5">
        <f t="shared" si="10"/>
        <v>1620.93085080591</v>
      </c>
      <c r="C124" s="2">
        <f t="shared" si="11"/>
        <v>403.21844667554399</v>
      </c>
      <c r="D124" s="2">
        <f t="shared" si="12"/>
        <v>1217.7124041303659</v>
      </c>
      <c r="E124" s="2">
        <f t="shared" si="13"/>
        <v>88803.150109479451</v>
      </c>
    </row>
    <row r="125" spans="1:5" x14ac:dyDescent="0.35">
      <c r="A125">
        <f t="shared" si="14"/>
        <v>118</v>
      </c>
      <c r="B125" s="5">
        <f t="shared" si="10"/>
        <v>1620.93085080591</v>
      </c>
      <c r="C125" s="2">
        <f t="shared" si="11"/>
        <v>397.76410986537672</v>
      </c>
      <c r="D125" s="2">
        <f t="shared" si="12"/>
        <v>1223.1667409405334</v>
      </c>
      <c r="E125" s="2">
        <f t="shared" si="13"/>
        <v>87579.983368538917</v>
      </c>
    </row>
    <row r="126" spans="1:5" x14ac:dyDescent="0.35">
      <c r="A126">
        <f t="shared" si="14"/>
        <v>119</v>
      </c>
      <c r="B126" s="5">
        <f t="shared" si="10"/>
        <v>1620.93085080591</v>
      </c>
      <c r="C126" s="2">
        <f t="shared" si="11"/>
        <v>392.28534217158057</v>
      </c>
      <c r="D126" s="2">
        <f t="shared" si="12"/>
        <v>1228.6455086343294</v>
      </c>
      <c r="E126" s="2">
        <f t="shared" si="13"/>
        <v>86351.337859904583</v>
      </c>
    </row>
    <row r="127" spans="1:5" x14ac:dyDescent="0.35">
      <c r="A127">
        <f t="shared" si="14"/>
        <v>120</v>
      </c>
      <c r="B127" s="5">
        <f t="shared" si="10"/>
        <v>1620.93085080591</v>
      </c>
      <c r="C127" s="2">
        <f t="shared" si="11"/>
        <v>386.78203416415596</v>
      </c>
      <c r="D127" s="2">
        <f t="shared" si="12"/>
        <v>1234.1488166417541</v>
      </c>
      <c r="E127" s="2">
        <f t="shared" si="13"/>
        <v>85117.189043262828</v>
      </c>
    </row>
    <row r="128" spans="1:5" x14ac:dyDescent="0.35">
      <c r="A128">
        <f t="shared" si="14"/>
        <v>121</v>
      </c>
      <c r="B128" s="5">
        <f t="shared" si="10"/>
        <v>1620.93085080591</v>
      </c>
      <c r="C128" s="2">
        <f t="shared" si="11"/>
        <v>381.25407592294812</v>
      </c>
      <c r="D128" s="2">
        <f t="shared" si="12"/>
        <v>1239.676774882962</v>
      </c>
      <c r="E128" s="2">
        <f t="shared" si="13"/>
        <v>83877.512268379869</v>
      </c>
    </row>
    <row r="129" spans="1:5" x14ac:dyDescent="0.35">
      <c r="A129">
        <f t="shared" si="14"/>
        <v>122</v>
      </c>
      <c r="B129" s="5">
        <f t="shared" si="10"/>
        <v>1620.93085080591</v>
      </c>
      <c r="C129" s="2">
        <f t="shared" si="11"/>
        <v>375.70135703545151</v>
      </c>
      <c r="D129" s="2">
        <f t="shared" si="12"/>
        <v>1245.2294937704585</v>
      </c>
      <c r="E129" s="2">
        <f t="shared" si="13"/>
        <v>82632.282774609412</v>
      </c>
    </row>
    <row r="130" spans="1:5" x14ac:dyDescent="0.35">
      <c r="A130">
        <f t="shared" si="14"/>
        <v>123</v>
      </c>
      <c r="B130" s="5">
        <f t="shared" si="10"/>
        <v>1620.93085080591</v>
      </c>
      <c r="C130" s="2">
        <f t="shared" si="11"/>
        <v>370.12376659460466</v>
      </c>
      <c r="D130" s="2">
        <f t="shared" si="12"/>
        <v>1250.8070842113054</v>
      </c>
      <c r="E130" s="2">
        <f t="shared" si="13"/>
        <v>81381.475690398103</v>
      </c>
    </row>
    <row r="131" spans="1:5" x14ac:dyDescent="0.35">
      <c r="A131">
        <f t="shared" si="14"/>
        <v>124</v>
      </c>
      <c r="B131" s="5">
        <f t="shared" si="10"/>
        <v>1620.93085080591</v>
      </c>
      <c r="C131" s="2">
        <f t="shared" si="11"/>
        <v>364.52119319657487</v>
      </c>
      <c r="D131" s="2">
        <f t="shared" si="12"/>
        <v>1256.4096576093352</v>
      </c>
      <c r="E131" s="2">
        <f t="shared" si="13"/>
        <v>80125.066032788774</v>
      </c>
    </row>
    <row r="132" spans="1:5" x14ac:dyDescent="0.35">
      <c r="A132">
        <f t="shared" si="14"/>
        <v>125</v>
      </c>
      <c r="B132" s="5">
        <f t="shared" si="10"/>
        <v>1620.93085080591</v>
      </c>
      <c r="C132" s="2">
        <f t="shared" si="11"/>
        <v>358.89352493853306</v>
      </c>
      <c r="D132" s="2">
        <f t="shared" si="12"/>
        <v>1262.0373258673769</v>
      </c>
      <c r="E132" s="2">
        <f t="shared" si="13"/>
        <v>78863.028706921395</v>
      </c>
    </row>
    <row r="133" spans="1:5" x14ac:dyDescent="0.35">
      <c r="A133">
        <f t="shared" si="14"/>
        <v>126</v>
      </c>
      <c r="B133" s="5">
        <f t="shared" si="10"/>
        <v>1620.93085080591</v>
      </c>
      <c r="C133" s="2">
        <f t="shared" si="11"/>
        <v>353.24064941641876</v>
      </c>
      <c r="D133" s="2">
        <f t="shared" si="12"/>
        <v>1267.6902013894912</v>
      </c>
      <c r="E133" s="2">
        <f t="shared" si="13"/>
        <v>77595.338505531909</v>
      </c>
    </row>
    <row r="134" spans="1:5" x14ac:dyDescent="0.35">
      <c r="A134">
        <f t="shared" si="14"/>
        <v>127</v>
      </c>
      <c r="B134" s="5">
        <f t="shared" si="10"/>
        <v>1620.93085080591</v>
      </c>
      <c r="C134" s="2">
        <f t="shared" si="11"/>
        <v>347.56245372269501</v>
      </c>
      <c r="D134" s="2">
        <f t="shared" si="12"/>
        <v>1273.3683970832151</v>
      </c>
      <c r="E134" s="2">
        <f t="shared" si="13"/>
        <v>76321.970108448688</v>
      </c>
    </row>
    <row r="135" spans="1:5" x14ac:dyDescent="0.35">
      <c r="A135">
        <f t="shared" si="14"/>
        <v>128</v>
      </c>
      <c r="B135" s="5">
        <f t="shared" si="10"/>
        <v>1620.93085080591</v>
      </c>
      <c r="C135" s="2">
        <f t="shared" si="11"/>
        <v>341.8588244440931</v>
      </c>
      <c r="D135" s="2">
        <f t="shared" si="12"/>
        <v>1279.0720263618168</v>
      </c>
      <c r="E135" s="2">
        <f t="shared" si="13"/>
        <v>75042.898082086875</v>
      </c>
    </row>
    <row r="136" spans="1:5" x14ac:dyDescent="0.35">
      <c r="A136">
        <f t="shared" si="14"/>
        <v>129</v>
      </c>
      <c r="B136" s="5">
        <f t="shared" si="10"/>
        <v>1620.93085080591</v>
      </c>
      <c r="C136" s="2">
        <f t="shared" si="11"/>
        <v>336.12964765934748</v>
      </c>
      <c r="D136" s="2">
        <f t="shared" si="12"/>
        <v>1284.8012031465626</v>
      </c>
      <c r="E136" s="2">
        <f t="shared" si="13"/>
        <v>73758.096878940312</v>
      </c>
    </row>
    <row r="137" spans="1:5" x14ac:dyDescent="0.35">
      <c r="A137">
        <f t="shared" si="14"/>
        <v>130</v>
      </c>
      <c r="B137" s="5">
        <f t="shared" si="10"/>
        <v>1620.93085080591</v>
      </c>
      <c r="C137" s="2">
        <f t="shared" si="11"/>
        <v>330.37480893692015</v>
      </c>
      <c r="D137" s="2">
        <f t="shared" si="12"/>
        <v>1290.55604186899</v>
      </c>
      <c r="E137" s="2">
        <f t="shared" si="13"/>
        <v>72467.540837071327</v>
      </c>
    </row>
    <row r="138" spans="1:5" x14ac:dyDescent="0.35">
      <c r="A138">
        <f t="shared" si="14"/>
        <v>131</v>
      </c>
      <c r="B138" s="5">
        <f t="shared" si="10"/>
        <v>1620.93085080591</v>
      </c>
      <c r="C138" s="2">
        <f t="shared" si="11"/>
        <v>324.59419333271535</v>
      </c>
      <c r="D138" s="2">
        <f t="shared" si="12"/>
        <v>1296.3366574731947</v>
      </c>
      <c r="E138" s="2">
        <f t="shared" si="13"/>
        <v>71171.204179598135</v>
      </c>
    </row>
    <row r="139" spans="1:5" x14ac:dyDescent="0.35">
      <c r="A139">
        <f t="shared" si="14"/>
        <v>132</v>
      </c>
      <c r="B139" s="5">
        <f t="shared" si="10"/>
        <v>1620.93085080591</v>
      </c>
      <c r="C139" s="2">
        <f t="shared" si="11"/>
        <v>318.78768538778331</v>
      </c>
      <c r="D139" s="2">
        <f t="shared" si="12"/>
        <v>1302.1431654181267</v>
      </c>
      <c r="E139" s="2">
        <f t="shared" si="13"/>
        <v>69869.061014180013</v>
      </c>
    </row>
    <row r="140" spans="1:5" x14ac:dyDescent="0.35">
      <c r="A140">
        <f t="shared" si="14"/>
        <v>133</v>
      </c>
      <c r="B140" s="5">
        <f t="shared" si="10"/>
        <v>1620.93085080591</v>
      </c>
      <c r="C140" s="2">
        <f t="shared" si="11"/>
        <v>312.95516912601465</v>
      </c>
      <c r="D140" s="2">
        <f t="shared" si="12"/>
        <v>1307.9756816798954</v>
      </c>
      <c r="E140" s="2">
        <f t="shared" si="13"/>
        <v>68561.085332500123</v>
      </c>
    </row>
    <row r="141" spans="1:5" x14ac:dyDescent="0.35">
      <c r="A141">
        <f t="shared" si="14"/>
        <v>134</v>
      </c>
      <c r="B141" s="5">
        <f t="shared" si="10"/>
        <v>1620.93085080591</v>
      </c>
      <c r="C141" s="2">
        <f t="shared" si="11"/>
        <v>307.0965280518235</v>
      </c>
      <c r="D141" s="2">
        <f t="shared" si="12"/>
        <v>1313.8343227540865</v>
      </c>
      <c r="E141" s="2">
        <f t="shared" si="13"/>
        <v>67247.251009746033</v>
      </c>
    </row>
    <row r="142" spans="1:5" x14ac:dyDescent="0.35">
      <c r="A142">
        <f t="shared" si="14"/>
        <v>135</v>
      </c>
      <c r="B142" s="5">
        <f t="shared" si="10"/>
        <v>1620.93085080591</v>
      </c>
      <c r="C142" s="2">
        <f t="shared" si="11"/>
        <v>301.21164514782078</v>
      </c>
      <c r="D142" s="2">
        <f t="shared" si="12"/>
        <v>1319.7192056580893</v>
      </c>
      <c r="E142" s="2">
        <f t="shared" si="13"/>
        <v>65927.53180408795</v>
      </c>
    </row>
    <row r="143" spans="1:5" x14ac:dyDescent="0.35">
      <c r="A143">
        <f t="shared" si="14"/>
        <v>136</v>
      </c>
      <c r="B143" s="5">
        <f t="shared" si="10"/>
        <v>1620.93085080591</v>
      </c>
      <c r="C143" s="2">
        <f t="shared" si="11"/>
        <v>295.30040287247726</v>
      </c>
      <c r="D143" s="2">
        <f t="shared" si="12"/>
        <v>1325.6304479334328</v>
      </c>
      <c r="E143" s="2">
        <f t="shared" si="13"/>
        <v>64601.901356154514</v>
      </c>
    </row>
    <row r="144" spans="1:5" x14ac:dyDescent="0.35">
      <c r="A144">
        <f t="shared" si="14"/>
        <v>137</v>
      </c>
      <c r="B144" s="5">
        <f t="shared" si="10"/>
        <v>1620.93085080591</v>
      </c>
      <c r="C144" s="2">
        <f t="shared" si="11"/>
        <v>289.36268315777545</v>
      </c>
      <c r="D144" s="2">
        <f t="shared" si="12"/>
        <v>1331.5681676481345</v>
      </c>
      <c r="E144" s="2">
        <f t="shared" si="13"/>
        <v>63270.333188506382</v>
      </c>
    </row>
    <row r="145" spans="1:5" x14ac:dyDescent="0.35">
      <c r="A145">
        <f t="shared" si="14"/>
        <v>138</v>
      </c>
      <c r="B145" s="5">
        <f t="shared" si="10"/>
        <v>1620.93085080591</v>
      </c>
      <c r="C145" s="2">
        <f t="shared" si="11"/>
        <v>283.39836740685149</v>
      </c>
      <c r="D145" s="2">
        <f t="shared" si="12"/>
        <v>1337.5324833990585</v>
      </c>
      <c r="E145" s="2">
        <f t="shared" si="13"/>
        <v>61932.800705107322</v>
      </c>
    </row>
    <row r="146" spans="1:5" x14ac:dyDescent="0.35">
      <c r="A146">
        <f t="shared" si="14"/>
        <v>139</v>
      </c>
      <c r="B146" s="5">
        <f t="shared" si="10"/>
        <v>1620.93085080591</v>
      </c>
      <c r="C146" s="2">
        <f t="shared" si="11"/>
        <v>277.40733649162655</v>
      </c>
      <c r="D146" s="2">
        <f t="shared" si="12"/>
        <v>1343.5235143142836</v>
      </c>
      <c r="E146" s="2">
        <f t="shared" si="13"/>
        <v>60589.277190793036</v>
      </c>
    </row>
    <row r="147" spans="1:5" x14ac:dyDescent="0.35">
      <c r="A147">
        <f t="shared" si="14"/>
        <v>140</v>
      </c>
      <c r="B147" s="5">
        <f t="shared" si="10"/>
        <v>1620.93085080591</v>
      </c>
      <c r="C147" s="2">
        <f t="shared" si="11"/>
        <v>271.38947075042717</v>
      </c>
      <c r="D147" s="2">
        <f t="shared" si="12"/>
        <v>1349.5413800554829</v>
      </c>
      <c r="E147" s="2">
        <f t="shared" si="13"/>
        <v>59239.735810737555</v>
      </c>
    </row>
    <row r="148" spans="1:5" x14ac:dyDescent="0.35">
      <c r="A148">
        <f t="shared" si="14"/>
        <v>141</v>
      </c>
      <c r="B148" s="5">
        <f t="shared" si="10"/>
        <v>1620.93085080591</v>
      </c>
      <c r="C148" s="2">
        <f t="shared" si="11"/>
        <v>265.34464998559531</v>
      </c>
      <c r="D148" s="2">
        <f t="shared" si="12"/>
        <v>1355.5862008203148</v>
      </c>
      <c r="E148" s="2">
        <f t="shared" si="13"/>
        <v>57884.149609917236</v>
      </c>
    </row>
    <row r="149" spans="1:5" x14ac:dyDescent="0.35">
      <c r="A149">
        <f t="shared" si="14"/>
        <v>142</v>
      </c>
      <c r="B149" s="5">
        <f t="shared" si="10"/>
        <v>1620.93085080591</v>
      </c>
      <c r="C149" s="2">
        <f t="shared" si="11"/>
        <v>259.27275346108763</v>
      </c>
      <c r="D149" s="2">
        <f t="shared" si="12"/>
        <v>1361.6580973448224</v>
      </c>
      <c r="E149" s="2">
        <f t="shared" si="13"/>
        <v>56522.491512572415</v>
      </c>
    </row>
    <row r="150" spans="1:5" x14ac:dyDescent="0.35">
      <c r="A150">
        <f t="shared" si="14"/>
        <v>143</v>
      </c>
      <c r="B150" s="5">
        <f t="shared" si="10"/>
        <v>1620.93085080591</v>
      </c>
      <c r="C150" s="2">
        <f t="shared" si="11"/>
        <v>253.17365990006397</v>
      </c>
      <c r="D150" s="2">
        <f t="shared" si="12"/>
        <v>1367.7571909058461</v>
      </c>
      <c r="E150" s="2">
        <f t="shared" si="13"/>
        <v>55154.734321666569</v>
      </c>
    </row>
    <row r="151" spans="1:5" x14ac:dyDescent="0.35">
      <c r="A151">
        <f t="shared" si="14"/>
        <v>144</v>
      </c>
      <c r="B151" s="5">
        <f t="shared" si="10"/>
        <v>1620.93085080591</v>
      </c>
      <c r="C151" s="2">
        <f t="shared" si="11"/>
        <v>247.04724748246485</v>
      </c>
      <c r="D151" s="2">
        <f t="shared" si="12"/>
        <v>1373.8836033234452</v>
      </c>
      <c r="E151" s="2">
        <f t="shared" si="13"/>
        <v>53780.850718343121</v>
      </c>
    </row>
    <row r="152" spans="1:5" x14ac:dyDescent="0.35">
      <c r="A152">
        <f t="shared" si="14"/>
        <v>145</v>
      </c>
      <c r="B152" s="5">
        <f t="shared" si="10"/>
        <v>1620.93085080591</v>
      </c>
      <c r="C152" s="2">
        <f t="shared" si="11"/>
        <v>240.89339384257858</v>
      </c>
      <c r="D152" s="2">
        <f t="shared" si="12"/>
        <v>1380.0374569633314</v>
      </c>
      <c r="E152" s="2">
        <f t="shared" si="13"/>
        <v>52400.813261379793</v>
      </c>
    </row>
    <row r="153" spans="1:5" x14ac:dyDescent="0.35">
      <c r="A153">
        <f t="shared" si="14"/>
        <v>146</v>
      </c>
      <c r="B153" s="5">
        <f t="shared" si="10"/>
        <v>1620.93085080591</v>
      </c>
      <c r="C153" s="2">
        <f t="shared" si="11"/>
        <v>234.711976066597</v>
      </c>
      <c r="D153" s="2">
        <f t="shared" si="12"/>
        <v>1386.2188747393129</v>
      </c>
      <c r="E153" s="2">
        <f t="shared" si="13"/>
        <v>51014.594386640478</v>
      </c>
    </row>
    <row r="154" spans="1:5" x14ac:dyDescent="0.35">
      <c r="A154">
        <f t="shared" si="14"/>
        <v>147</v>
      </c>
      <c r="B154" s="5">
        <f t="shared" si="10"/>
        <v>1620.93085080591</v>
      </c>
      <c r="C154" s="2">
        <f t="shared" si="11"/>
        <v>228.50287069016048</v>
      </c>
      <c r="D154" s="2">
        <f t="shared" si="12"/>
        <v>1392.4279801157495</v>
      </c>
      <c r="E154" s="2">
        <f t="shared" si="13"/>
        <v>49622.166406524731</v>
      </c>
    </row>
    <row r="155" spans="1:5" x14ac:dyDescent="0.35">
      <c r="A155">
        <f t="shared" si="14"/>
        <v>148</v>
      </c>
      <c r="B155" s="5">
        <f t="shared" si="10"/>
        <v>1620.93085080591</v>
      </c>
      <c r="C155" s="2">
        <f t="shared" si="11"/>
        <v>222.26595369589205</v>
      </c>
      <c r="D155" s="2">
        <f t="shared" si="12"/>
        <v>1398.664897110018</v>
      </c>
      <c r="E155" s="2">
        <f t="shared" si="13"/>
        <v>48223.501509414717</v>
      </c>
    </row>
    <row r="156" spans="1:5" x14ac:dyDescent="0.35">
      <c r="A156">
        <f t="shared" si="14"/>
        <v>149</v>
      </c>
      <c r="B156" s="5">
        <f t="shared" si="10"/>
        <v>1620.93085080591</v>
      </c>
      <c r="C156" s="2">
        <f t="shared" si="11"/>
        <v>216.00110051092008</v>
      </c>
      <c r="D156" s="2">
        <f t="shared" si="12"/>
        <v>1404.9297502949898</v>
      </c>
      <c r="E156" s="2">
        <f t="shared" si="13"/>
        <v>46818.571759119724</v>
      </c>
    </row>
    <row r="157" spans="1:5" x14ac:dyDescent="0.35">
      <c r="A157">
        <f t="shared" si="14"/>
        <v>150</v>
      </c>
      <c r="B157" s="5">
        <f t="shared" si="10"/>
        <v>1620.93085080591</v>
      </c>
      <c r="C157" s="2">
        <f t="shared" si="11"/>
        <v>209.70818600439046</v>
      </c>
      <c r="D157" s="2">
        <f t="shared" si="12"/>
        <v>1411.2226648015196</v>
      </c>
      <c r="E157" s="2">
        <f t="shared" si="13"/>
        <v>45407.349094318204</v>
      </c>
    </row>
    <row r="158" spans="1:5" x14ac:dyDescent="0.35">
      <c r="A158">
        <f t="shared" si="14"/>
        <v>151</v>
      </c>
      <c r="B158" s="5">
        <f t="shared" si="10"/>
        <v>1620.93085080591</v>
      </c>
      <c r="C158" s="2">
        <f t="shared" si="11"/>
        <v>203.38708448496698</v>
      </c>
      <c r="D158" s="2">
        <f t="shared" si="12"/>
        <v>1417.5437663209432</v>
      </c>
      <c r="E158" s="2">
        <f t="shared" si="13"/>
        <v>43989.805327997259</v>
      </c>
    </row>
    <row r="159" spans="1:5" x14ac:dyDescent="0.35">
      <c r="A159">
        <f t="shared" si="14"/>
        <v>152</v>
      </c>
      <c r="B159" s="5">
        <f t="shared" si="10"/>
        <v>1620.93085080591</v>
      </c>
      <c r="C159" s="2">
        <f t="shared" si="11"/>
        <v>197.03766969832105</v>
      </c>
      <c r="D159" s="2">
        <f t="shared" si="12"/>
        <v>1423.893181107589</v>
      </c>
      <c r="E159" s="2">
        <f t="shared" si="13"/>
        <v>42565.91214688967</v>
      </c>
    </row>
    <row r="160" spans="1:5" x14ac:dyDescent="0.35">
      <c r="A160">
        <f t="shared" si="14"/>
        <v>153</v>
      </c>
      <c r="B160" s="5">
        <f t="shared" si="10"/>
        <v>1620.93085080591</v>
      </c>
      <c r="C160" s="2">
        <f t="shared" si="11"/>
        <v>190.65981482460998</v>
      </c>
      <c r="D160" s="2">
        <f t="shared" si="12"/>
        <v>1430.2710359813</v>
      </c>
      <c r="E160" s="2">
        <f t="shared" si="13"/>
        <v>41135.641110908371</v>
      </c>
    </row>
    <row r="161" spans="1:5" x14ac:dyDescent="0.35">
      <c r="A161">
        <f t="shared" si="14"/>
        <v>154</v>
      </c>
      <c r="B161" s="5">
        <f t="shared" si="10"/>
        <v>1620.93085080591</v>
      </c>
      <c r="C161" s="2">
        <f t="shared" si="11"/>
        <v>184.25339247594374</v>
      </c>
      <c r="D161" s="2">
        <f t="shared" si="12"/>
        <v>1436.6774583299664</v>
      </c>
      <c r="E161" s="2">
        <f t="shared" si="13"/>
        <v>39698.963652578408</v>
      </c>
    </row>
    <row r="162" spans="1:5" x14ac:dyDescent="0.35">
      <c r="A162">
        <f t="shared" si="14"/>
        <v>155</v>
      </c>
      <c r="B162" s="5">
        <f t="shared" si="10"/>
        <v>1620.93085080591</v>
      </c>
      <c r="C162" s="2">
        <f t="shared" si="11"/>
        <v>177.81827469384081</v>
      </c>
      <c r="D162" s="2">
        <f t="shared" si="12"/>
        <v>1443.1125761120693</v>
      </c>
      <c r="E162" s="2">
        <f t="shared" si="13"/>
        <v>38255.851076466337</v>
      </c>
    </row>
    <row r="163" spans="1:5" x14ac:dyDescent="0.35">
      <c r="A163">
        <f t="shared" si="14"/>
        <v>156</v>
      </c>
      <c r="B163" s="5">
        <f t="shared" si="10"/>
        <v>1620.93085080591</v>
      </c>
      <c r="C163" s="2">
        <f t="shared" si="11"/>
        <v>171.35433294667214</v>
      </c>
      <c r="D163" s="2">
        <f t="shared" si="12"/>
        <v>1449.5765178592378</v>
      </c>
      <c r="E163" s="2">
        <f t="shared" si="13"/>
        <v>36806.274558607096</v>
      </c>
    </row>
    <row r="164" spans="1:5" x14ac:dyDescent="0.35">
      <c r="A164">
        <f t="shared" si="14"/>
        <v>157</v>
      </c>
      <c r="B164" s="5">
        <f t="shared" si="10"/>
        <v>1620.93085080591</v>
      </c>
      <c r="C164" s="2">
        <f t="shared" si="11"/>
        <v>164.86143812709429</v>
      </c>
      <c r="D164" s="2">
        <f t="shared" si="12"/>
        <v>1456.0694126788158</v>
      </c>
      <c r="E164" s="2">
        <f t="shared" si="13"/>
        <v>35350.205145928281</v>
      </c>
    </row>
    <row r="165" spans="1:5" x14ac:dyDescent="0.35">
      <c r="A165">
        <f t="shared" si="14"/>
        <v>158</v>
      </c>
      <c r="B165" s="5">
        <f t="shared" si="10"/>
        <v>1620.93085080591</v>
      </c>
      <c r="C165" s="2">
        <f t="shared" si="11"/>
        <v>158.33946054947043</v>
      </c>
      <c r="D165" s="2">
        <f t="shared" si="12"/>
        <v>1462.5913902564396</v>
      </c>
      <c r="E165" s="2">
        <f t="shared" si="13"/>
        <v>33887.613755671839</v>
      </c>
    </row>
    <row r="166" spans="1:5" x14ac:dyDescent="0.35">
      <c r="A166">
        <f t="shared" si="14"/>
        <v>159</v>
      </c>
      <c r="B166" s="5">
        <f t="shared" si="10"/>
        <v>1620.93085080591</v>
      </c>
      <c r="C166" s="2">
        <f t="shared" si="11"/>
        <v>151.78826994728013</v>
      </c>
      <c r="D166" s="2">
        <f t="shared" si="12"/>
        <v>1469.14258085863</v>
      </c>
      <c r="E166" s="2">
        <f t="shared" si="13"/>
        <v>32418.47117481321</v>
      </c>
    </row>
    <row r="167" spans="1:5" x14ac:dyDescent="0.35">
      <c r="A167">
        <f t="shared" si="14"/>
        <v>160</v>
      </c>
      <c r="B167" s="5">
        <f t="shared" si="10"/>
        <v>1620.93085080591</v>
      </c>
      <c r="C167" s="2">
        <f t="shared" si="11"/>
        <v>145.20773547051752</v>
      </c>
      <c r="D167" s="2">
        <f t="shared" si="12"/>
        <v>1475.7231153353925</v>
      </c>
      <c r="E167" s="2">
        <f t="shared" si="13"/>
        <v>30942.748059477817</v>
      </c>
    </row>
    <row r="168" spans="1:5" x14ac:dyDescent="0.35">
      <c r="A168">
        <f t="shared" si="14"/>
        <v>161</v>
      </c>
      <c r="B168" s="5">
        <f t="shared" si="10"/>
        <v>1620.93085080591</v>
      </c>
      <c r="C168" s="2">
        <f t="shared" si="11"/>
        <v>138.59772568307773</v>
      </c>
      <c r="D168" s="2">
        <f t="shared" si="12"/>
        <v>1482.3331251228324</v>
      </c>
      <c r="E168" s="2">
        <f t="shared" si="13"/>
        <v>29460.414934354983</v>
      </c>
    </row>
    <row r="169" spans="1:5" x14ac:dyDescent="0.35">
      <c r="A169">
        <f t="shared" si="14"/>
        <v>162</v>
      </c>
      <c r="B169" s="5">
        <f t="shared" ref="B169:B187" si="15">E$3</f>
        <v>1620.93085080591</v>
      </c>
      <c r="C169" s="2">
        <f t="shared" ref="C169:C187" si="16">E168*$E$2</f>
        <v>131.95810856013171</v>
      </c>
      <c r="D169" s="2">
        <f t="shared" ref="D169:D187" si="17">B169-C169</f>
        <v>1488.9727422457784</v>
      </c>
      <c r="E169" s="2">
        <f t="shared" ref="E169:E187" si="18">E168-D169</f>
        <v>27971.442192109203</v>
      </c>
    </row>
    <row r="170" spans="1:5" x14ac:dyDescent="0.35">
      <c r="A170">
        <f t="shared" si="14"/>
        <v>163</v>
      </c>
      <c r="B170" s="5">
        <f t="shared" si="15"/>
        <v>1620.93085080591</v>
      </c>
      <c r="C170" s="2">
        <f t="shared" si="16"/>
        <v>125.28875148548914</v>
      </c>
      <c r="D170" s="2">
        <f t="shared" si="17"/>
        <v>1495.6420993204208</v>
      </c>
      <c r="E170" s="2">
        <f t="shared" si="18"/>
        <v>26475.800092788784</v>
      </c>
    </row>
    <row r="171" spans="1:5" x14ac:dyDescent="0.35">
      <c r="A171">
        <f t="shared" si="14"/>
        <v>164</v>
      </c>
      <c r="B171" s="5">
        <f t="shared" si="15"/>
        <v>1620.93085080591</v>
      </c>
      <c r="C171" s="2">
        <f t="shared" si="16"/>
        <v>118.58952124894977</v>
      </c>
      <c r="D171" s="2">
        <f t="shared" si="17"/>
        <v>1502.3413295569603</v>
      </c>
      <c r="E171" s="2">
        <f t="shared" si="18"/>
        <v>24973.458763231825</v>
      </c>
    </row>
    <row r="172" spans="1:5" x14ac:dyDescent="0.35">
      <c r="A172">
        <f t="shared" ref="A172:A187" si="19">A171+1</f>
        <v>165</v>
      </c>
      <c r="B172" s="5">
        <f t="shared" si="15"/>
        <v>1620.93085080591</v>
      </c>
      <c r="C172" s="2">
        <f t="shared" si="16"/>
        <v>111.86028404364255</v>
      </c>
      <c r="D172" s="2">
        <f t="shared" si="17"/>
        <v>1509.0705667622674</v>
      </c>
      <c r="E172" s="2">
        <f t="shared" si="18"/>
        <v>23464.388196469557</v>
      </c>
    </row>
    <row r="173" spans="1:5" x14ac:dyDescent="0.35">
      <c r="A173">
        <f t="shared" si="19"/>
        <v>166</v>
      </c>
      <c r="B173" s="5">
        <f t="shared" si="15"/>
        <v>1620.93085080591</v>
      </c>
      <c r="C173" s="2">
        <f t="shared" si="16"/>
        <v>105.10090546335323</v>
      </c>
      <c r="D173" s="2">
        <f t="shared" si="17"/>
        <v>1515.8299453425568</v>
      </c>
      <c r="E173" s="2">
        <f t="shared" si="18"/>
        <v>21948.558251127</v>
      </c>
    </row>
    <row r="174" spans="1:5" x14ac:dyDescent="0.35">
      <c r="A174">
        <f t="shared" si="19"/>
        <v>167</v>
      </c>
      <c r="B174" s="5">
        <f t="shared" si="15"/>
        <v>1620.93085080591</v>
      </c>
      <c r="C174" s="2">
        <f t="shared" si="16"/>
        <v>98.311250499839687</v>
      </c>
      <c r="D174" s="2">
        <f t="shared" si="17"/>
        <v>1522.6196003060704</v>
      </c>
      <c r="E174" s="2">
        <f t="shared" si="18"/>
        <v>20425.938650820928</v>
      </c>
    </row>
    <row r="175" spans="1:5" x14ac:dyDescent="0.35">
      <c r="A175">
        <f t="shared" si="19"/>
        <v>168</v>
      </c>
      <c r="B175" s="5">
        <f t="shared" si="15"/>
        <v>1620.93085080591</v>
      </c>
      <c r="C175" s="2">
        <f t="shared" si="16"/>
        <v>91.49118354013541</v>
      </c>
      <c r="D175" s="2">
        <f t="shared" si="17"/>
        <v>1529.4396672657747</v>
      </c>
      <c r="E175" s="2">
        <f t="shared" si="18"/>
        <v>18896.498983555153</v>
      </c>
    </row>
    <row r="176" spans="1:5" x14ac:dyDescent="0.35">
      <c r="A176">
        <f t="shared" si="19"/>
        <v>169</v>
      </c>
      <c r="B176" s="5">
        <f t="shared" si="15"/>
        <v>1620.93085080591</v>
      </c>
      <c r="C176" s="2">
        <f t="shared" si="16"/>
        <v>84.640568363840799</v>
      </c>
      <c r="D176" s="2">
        <f t="shared" si="17"/>
        <v>1536.2902824420692</v>
      </c>
      <c r="E176" s="2">
        <f t="shared" si="18"/>
        <v>17360.208701113082</v>
      </c>
    </row>
    <row r="177" spans="1:5" x14ac:dyDescent="0.35">
      <c r="A177">
        <f t="shared" si="19"/>
        <v>170</v>
      </c>
      <c r="B177" s="5">
        <f t="shared" si="15"/>
        <v>1620.93085080591</v>
      </c>
      <c r="C177" s="2">
        <f t="shared" si="16"/>
        <v>77.759268140402355</v>
      </c>
      <c r="D177" s="2">
        <f t="shared" si="17"/>
        <v>1543.1715826655077</v>
      </c>
      <c r="E177" s="2">
        <f t="shared" si="18"/>
        <v>15817.037118447575</v>
      </c>
    </row>
    <row r="178" spans="1:5" x14ac:dyDescent="0.35">
      <c r="A178">
        <f t="shared" si="19"/>
        <v>171</v>
      </c>
      <c r="B178" s="5">
        <f t="shared" si="15"/>
        <v>1620.93085080591</v>
      </c>
      <c r="C178" s="2">
        <f t="shared" si="16"/>
        <v>70.847145426379768</v>
      </c>
      <c r="D178" s="2">
        <f t="shared" si="17"/>
        <v>1550.0837053795303</v>
      </c>
      <c r="E178" s="2">
        <f t="shared" si="18"/>
        <v>14266.953413068044</v>
      </c>
    </row>
    <row r="179" spans="1:5" x14ac:dyDescent="0.35">
      <c r="A179">
        <f t="shared" si="19"/>
        <v>172</v>
      </c>
      <c r="B179" s="5">
        <f t="shared" si="15"/>
        <v>1620.93085080591</v>
      </c>
      <c r="C179" s="2">
        <f t="shared" si="16"/>
        <v>63.904062162700619</v>
      </c>
      <c r="D179" s="2">
        <f t="shared" si="17"/>
        <v>1557.0267886432093</v>
      </c>
      <c r="E179" s="2">
        <f t="shared" si="18"/>
        <v>12709.926624424836</v>
      </c>
    </row>
    <row r="180" spans="1:5" x14ac:dyDescent="0.35">
      <c r="A180">
        <f t="shared" si="19"/>
        <v>173</v>
      </c>
      <c r="B180" s="5">
        <f t="shared" si="15"/>
        <v>1620.93085080591</v>
      </c>
      <c r="C180" s="2">
        <f t="shared" si="16"/>
        <v>56.92987967190291</v>
      </c>
      <c r="D180" s="2">
        <f t="shared" si="17"/>
        <v>1564.0009711340072</v>
      </c>
      <c r="E180" s="2">
        <f t="shared" si="18"/>
        <v>11145.925653290829</v>
      </c>
    </row>
    <row r="181" spans="1:5" x14ac:dyDescent="0.35">
      <c r="A181">
        <f t="shared" si="19"/>
        <v>174</v>
      </c>
      <c r="B181" s="5">
        <f t="shared" si="15"/>
        <v>1620.93085080591</v>
      </c>
      <c r="C181" s="2">
        <f t="shared" si="16"/>
        <v>49.924458655365179</v>
      </c>
      <c r="D181" s="2">
        <f t="shared" si="17"/>
        <v>1571.0063921505448</v>
      </c>
      <c r="E181" s="2">
        <f t="shared" si="18"/>
        <v>9574.919261140285</v>
      </c>
    </row>
    <row r="182" spans="1:5" x14ac:dyDescent="0.35">
      <c r="A182">
        <f t="shared" si="19"/>
        <v>175</v>
      </c>
      <c r="B182" s="5">
        <f t="shared" si="15"/>
        <v>1620.93085080591</v>
      </c>
      <c r="C182" s="2">
        <f t="shared" si="16"/>
        <v>42.887659190524197</v>
      </c>
      <c r="D182" s="2">
        <f t="shared" si="17"/>
        <v>1578.0431916153859</v>
      </c>
      <c r="E182" s="2">
        <f t="shared" si="18"/>
        <v>7996.8760695248993</v>
      </c>
    </row>
    <row r="183" spans="1:5" x14ac:dyDescent="0.35">
      <c r="A183">
        <f t="shared" si="19"/>
        <v>176</v>
      </c>
      <c r="B183" s="5">
        <f t="shared" si="15"/>
        <v>1620.93085080591</v>
      </c>
      <c r="C183" s="2">
        <f t="shared" si="16"/>
        <v>35.819340728080277</v>
      </c>
      <c r="D183" s="2">
        <f t="shared" si="17"/>
        <v>1585.1115100778297</v>
      </c>
      <c r="E183" s="2">
        <f t="shared" si="18"/>
        <v>6411.7645594470696</v>
      </c>
    </row>
    <row r="184" spans="1:5" x14ac:dyDescent="0.35">
      <c r="A184">
        <f t="shared" si="19"/>
        <v>177</v>
      </c>
      <c r="B184" s="5">
        <f t="shared" si="15"/>
        <v>1620.93085080591</v>
      </c>
      <c r="C184" s="2">
        <f t="shared" si="16"/>
        <v>28.71936208919</v>
      </c>
      <c r="D184" s="2">
        <f t="shared" si="17"/>
        <v>1592.2114887167199</v>
      </c>
      <c r="E184" s="2">
        <f t="shared" si="18"/>
        <v>4819.5530707303496</v>
      </c>
    </row>
    <row r="185" spans="1:5" x14ac:dyDescent="0.35">
      <c r="A185">
        <f t="shared" si="19"/>
        <v>178</v>
      </c>
      <c r="B185" s="5">
        <f t="shared" si="15"/>
        <v>1620.93085080591</v>
      </c>
      <c r="C185" s="2">
        <f t="shared" si="16"/>
        <v>21.587581462646359</v>
      </c>
      <c r="D185" s="2">
        <f t="shared" si="17"/>
        <v>1599.3432693432637</v>
      </c>
      <c r="E185" s="2">
        <f t="shared" si="18"/>
        <v>3220.2098013870859</v>
      </c>
    </row>
    <row r="186" spans="1:5" x14ac:dyDescent="0.35">
      <c r="A186">
        <f t="shared" si="19"/>
        <v>179</v>
      </c>
      <c r="B186" s="5">
        <f t="shared" si="15"/>
        <v>1620.93085080591</v>
      </c>
      <c r="C186" s="2">
        <f t="shared" si="16"/>
        <v>14.423856402046322</v>
      </c>
      <c r="D186" s="2">
        <f t="shared" si="17"/>
        <v>1606.5069944038637</v>
      </c>
      <c r="E186" s="2">
        <f t="shared" si="18"/>
        <v>1613.7028069832222</v>
      </c>
    </row>
    <row r="187" spans="1:5" x14ac:dyDescent="0.35">
      <c r="A187">
        <f t="shared" si="19"/>
        <v>180</v>
      </c>
      <c r="B187" s="5">
        <f t="shared" si="15"/>
        <v>1620.93085080591</v>
      </c>
      <c r="C187" s="2">
        <f t="shared" si="16"/>
        <v>7.2280438229456836</v>
      </c>
      <c r="D187" s="2">
        <f t="shared" si="17"/>
        <v>1613.7028069829644</v>
      </c>
      <c r="E187" s="2">
        <f t="shared" si="18"/>
        <v>2.5784174795262516E-10</v>
      </c>
    </row>
    <row r="189" spans="1:5" x14ac:dyDescent="0.35">
      <c r="A189" t="s">
        <v>5</v>
      </c>
      <c r="B189" s="5">
        <f>SUM(B7:B188)</f>
        <v>291767.55314506387</v>
      </c>
      <c r="C189" s="5">
        <f>SUM(C7:C188)</f>
        <v>91767.553145064041</v>
      </c>
      <c r="D189" s="5">
        <f>SUM(D7:D188)</f>
        <v>199999.9999999998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>
      <selection activeCell="E106" sqref="E106"/>
    </sheetView>
  </sheetViews>
  <sheetFormatPr defaultRowHeight="14.5" x14ac:dyDescent="0.35"/>
  <cols>
    <col min="1" max="1" width="9.26953125" bestFit="1" customWidth="1"/>
    <col min="2" max="2" width="11.81640625" bestFit="1" customWidth="1"/>
    <col min="3" max="3" width="11.08984375" bestFit="1" customWidth="1"/>
  </cols>
  <sheetData>
    <row r="1" spans="1:3" x14ac:dyDescent="0.35">
      <c r="A1" s="1" t="s">
        <v>20</v>
      </c>
      <c r="B1" s="1" t="s">
        <v>21</v>
      </c>
      <c r="C1" s="1" t="s">
        <v>22</v>
      </c>
    </row>
    <row r="2" spans="1:3" x14ac:dyDescent="0.35">
      <c r="A2" t="s">
        <v>23</v>
      </c>
      <c r="B2" s="7">
        <f>'School Loan'!E3</f>
        <v>601.97937637065354</v>
      </c>
      <c r="C2" s="7">
        <f>B2*12</f>
        <v>7223.7525164478429</v>
      </c>
    </row>
    <row r="3" spans="1:3" x14ac:dyDescent="0.35">
      <c r="A3" t="s">
        <v>24</v>
      </c>
      <c r="B3" s="7">
        <f>'Auto Loan'!E3</f>
        <v>398.38722705365473</v>
      </c>
      <c r="C3" s="7">
        <f t="shared" ref="C3:C4" si="0">B3*12</f>
        <v>4780.6467246438569</v>
      </c>
    </row>
    <row r="4" spans="1:3" x14ac:dyDescent="0.35">
      <c r="A4" t="s">
        <v>25</v>
      </c>
      <c r="B4" s="7">
        <f>'Home Loan'!E3</f>
        <v>1620.93085080591</v>
      </c>
      <c r="C4" s="7">
        <f t="shared" si="0"/>
        <v>19451.17020967092</v>
      </c>
    </row>
    <row r="6" spans="1:3" x14ac:dyDescent="0.35">
      <c r="A6" t="s">
        <v>26</v>
      </c>
      <c r="B6" s="2">
        <f>SUM(B1:B5)</f>
        <v>2621.2974542302181</v>
      </c>
      <c r="C6" s="2">
        <f>SUM(C1:C5)</f>
        <v>31455.569450762618</v>
      </c>
    </row>
    <row r="105" spans="5:5" x14ac:dyDescent="0.35">
      <c r="E105">
        <f>SUM(E7:E103)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Attempt 1</vt:lpstr>
      <vt:lpstr>Amortized Loan</vt:lpstr>
      <vt:lpstr>School Loan</vt:lpstr>
      <vt:lpstr>Auto Loan</vt:lpstr>
      <vt:lpstr>Home Loan</vt:lpstr>
      <vt:lpstr>Payments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Kabryn J. Cook</dc:creator>
  <cp:lastModifiedBy>Kabryn J. Cook</cp:lastModifiedBy>
  <dcterms:created xsi:type="dcterms:W3CDTF">2019-10-17T00:48:35Z</dcterms:created>
  <dcterms:modified xsi:type="dcterms:W3CDTF">2019-10-25T01:31:45Z</dcterms:modified>
</cp:coreProperties>
</file>