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yWeb\Courses\CIT110Prin\"/>
    </mc:Choice>
  </mc:AlternateContent>
  <xr:revisionPtr revIDLastSave="0" documentId="8_{F1D04E6C-974F-4261-9069-6B990F99D2A6}" xr6:coauthVersionLast="36" xr6:coauthVersionMax="36" xr10:uidLastSave="{00000000-0000-0000-0000-000000000000}"/>
  <bookViews>
    <workbookView xWindow="0" yWindow="0" windowWidth="16050" windowHeight="4430" activeTab="3" xr2:uid="{0BF9A882-A180-4EA4-B95B-2941A6FDF117}"/>
  </bookViews>
  <sheets>
    <sheet name="GPA Calculator" sheetId="1" r:id="rId1"/>
    <sheet name="Grade Scale" sheetId="3" r:id="rId2"/>
    <sheet name="Course Grades" sheetId="2" r:id="rId3"/>
    <sheet name="Transcripts" sheetId="6" r:id="rId4"/>
  </sheets>
  <definedNames>
    <definedName name="GradeTable">'Grade Scale'!$A$2:$D$19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6" l="1"/>
  <c r="I11" i="6"/>
  <c r="J11" i="6" s="1"/>
  <c r="H11" i="6"/>
  <c r="G11" i="6"/>
  <c r="I10" i="6"/>
  <c r="J10" i="6" s="1"/>
  <c r="H10" i="6"/>
  <c r="G10" i="6"/>
  <c r="I9" i="6"/>
  <c r="J9" i="6" s="1"/>
  <c r="H9" i="6"/>
  <c r="G9" i="6"/>
  <c r="I8" i="6"/>
  <c r="J8" i="6" s="1"/>
  <c r="H8" i="6"/>
  <c r="G8" i="6"/>
  <c r="I7" i="6"/>
  <c r="J7" i="6" s="1"/>
  <c r="H7" i="6"/>
  <c r="G7" i="6"/>
  <c r="I6" i="6"/>
  <c r="J6" i="6" s="1"/>
  <c r="H6" i="6"/>
  <c r="G6" i="6"/>
  <c r="I5" i="6"/>
  <c r="J5" i="6" s="1"/>
  <c r="H5" i="6"/>
  <c r="G5" i="6"/>
  <c r="I4" i="6"/>
  <c r="J4" i="6" s="1"/>
  <c r="H4" i="6"/>
  <c r="G4" i="6"/>
  <c r="I3" i="6"/>
  <c r="J3" i="6" s="1"/>
  <c r="H3" i="6"/>
  <c r="G3" i="6"/>
  <c r="I2" i="6"/>
  <c r="J2" i="6" s="1"/>
  <c r="H2" i="6"/>
  <c r="G2" i="6"/>
  <c r="I24" i="2"/>
  <c r="J14" i="6" l="1"/>
  <c r="G14" i="6"/>
  <c r="I14" i="6" l="1"/>
  <c r="E24" i="2" l="1"/>
  <c r="J7" i="2"/>
  <c r="J8" i="2"/>
  <c r="J9" i="2"/>
  <c r="J10" i="2"/>
  <c r="J11" i="2"/>
  <c r="J12" i="2"/>
  <c r="J13" i="2"/>
  <c r="J14" i="2"/>
  <c r="J15" i="2"/>
  <c r="J16" i="2"/>
  <c r="J17" i="2"/>
  <c r="I7" i="2"/>
  <c r="I8" i="2"/>
  <c r="I9" i="2"/>
  <c r="I10" i="2"/>
  <c r="I11" i="2"/>
  <c r="I12" i="2"/>
  <c r="I13" i="2"/>
  <c r="I14" i="2"/>
  <c r="I15" i="2"/>
  <c r="I16" i="2"/>
  <c r="I17" i="2"/>
  <c r="H7" i="2"/>
  <c r="H8" i="2"/>
  <c r="H9" i="2"/>
  <c r="H10" i="2"/>
  <c r="H11" i="2"/>
  <c r="H12" i="2"/>
  <c r="H13" i="2"/>
  <c r="H14" i="2"/>
  <c r="H15" i="2"/>
  <c r="H16" i="2"/>
  <c r="H17" i="2"/>
  <c r="G7" i="2" l="1"/>
  <c r="G8" i="2"/>
  <c r="G9" i="2"/>
  <c r="G10" i="2"/>
  <c r="G11" i="2"/>
  <c r="G12" i="2"/>
  <c r="G13" i="2"/>
  <c r="G14" i="2"/>
  <c r="G15" i="2"/>
  <c r="G16" i="2"/>
  <c r="G17" i="2"/>
  <c r="G24" i="2"/>
  <c r="J24" i="2" l="1"/>
  <c r="G2" i="3"/>
  <c r="B12" i="1"/>
  <c r="D10" i="1"/>
  <c r="D9" i="1"/>
  <c r="B5" i="1"/>
  <c r="D12" i="1" l="1"/>
  <c r="C12" i="1" s="1"/>
  <c r="E10" i="1" s="1"/>
  <c r="D3" i="1"/>
  <c r="D2" i="1"/>
  <c r="D5" i="1" l="1"/>
  <c r="C5" i="1" s="1"/>
</calcChain>
</file>

<file path=xl/sharedStrings.xml><?xml version="1.0" encoding="utf-8"?>
<sst xmlns="http://schemas.openxmlformats.org/spreadsheetml/2006/main" count="147" uniqueCount="89">
  <si>
    <t>Situation</t>
  </si>
  <si>
    <t>Current</t>
  </si>
  <si>
    <t xml:space="preserve">Credits </t>
  </si>
  <si>
    <t>If I take</t>
  </si>
  <si>
    <t xml:space="preserve">What I'd have </t>
  </si>
  <si>
    <t>GPA</t>
  </si>
  <si>
    <t>Honor Points</t>
  </si>
  <si>
    <t>Goal I'd like</t>
  </si>
  <si>
    <t>I need to take</t>
  </si>
  <si>
    <t>Sequence</t>
  </si>
  <si>
    <t>Dept</t>
  </si>
  <si>
    <t>Num</t>
  </si>
  <si>
    <t>Title</t>
  </si>
  <si>
    <t>Crse Cred</t>
  </si>
  <si>
    <t>Grade</t>
  </si>
  <si>
    <t>ACC</t>
  </si>
  <si>
    <t>BUS</t>
  </si>
  <si>
    <t>CIT</t>
  </si>
  <si>
    <t>ENG</t>
  </si>
  <si>
    <t>Intermediate Fin. Acc.</t>
  </si>
  <si>
    <t>Cost Accounting</t>
  </si>
  <si>
    <t>Principles of CIT</t>
  </si>
  <si>
    <t>Morals and Money</t>
  </si>
  <si>
    <t>Totals</t>
  </si>
  <si>
    <t>A</t>
  </si>
  <si>
    <t>B</t>
  </si>
  <si>
    <t>C</t>
  </si>
  <si>
    <t>Grd Pts</t>
  </si>
  <si>
    <t>Fractured Fairy Tales</t>
  </si>
  <si>
    <t>Honor Pts</t>
  </si>
  <si>
    <t>Letter Grade</t>
  </si>
  <si>
    <t>Grade Points</t>
  </si>
  <si>
    <t>A-</t>
  </si>
  <si>
    <t>B+</t>
  </si>
  <si>
    <t>B-</t>
  </si>
  <si>
    <t>C+</t>
  </si>
  <si>
    <t>C-</t>
  </si>
  <si>
    <t>D+</t>
  </si>
  <si>
    <t>D</t>
  </si>
  <si>
    <t>D-</t>
  </si>
  <si>
    <t>F</t>
  </si>
  <si>
    <t>I</t>
  </si>
  <si>
    <t>P</t>
  </si>
  <si>
    <t>W</t>
  </si>
  <si>
    <t>AP</t>
  </si>
  <si>
    <t>TR</t>
  </si>
  <si>
    <t>NC</t>
  </si>
  <si>
    <t>My grade</t>
  </si>
  <si>
    <t xml:space="preserve">Pts I earned </t>
  </si>
  <si>
    <t>Attempt</t>
  </si>
  <si>
    <t>Earned</t>
  </si>
  <si>
    <t>Credits Attempted</t>
  </si>
  <si>
    <t>Credits Earned</t>
  </si>
  <si>
    <t>PSY</t>
  </si>
  <si>
    <t>Drugs &amp; Human Behavior</t>
  </si>
  <si>
    <t>Financial Accounting</t>
  </si>
  <si>
    <t>Business Statistics</t>
  </si>
  <si>
    <t>CFP</t>
  </si>
  <si>
    <t>Financial Planning</t>
  </si>
  <si>
    <t>HIS</t>
  </si>
  <si>
    <t>Themes in World History</t>
  </si>
  <si>
    <t>LIB</t>
  </si>
  <si>
    <t>Self-Care for Now &amp; Future</t>
  </si>
  <si>
    <t>Prin. Of Marketing</t>
  </si>
  <si>
    <t>Managerial Accounting</t>
  </si>
  <si>
    <t>Prin. Of Management</t>
  </si>
  <si>
    <t>COM</t>
  </si>
  <si>
    <t>Inro Mass Communication</t>
  </si>
  <si>
    <t>Engaging Differences</t>
  </si>
  <si>
    <t>Intermediate Fin. Acc. II</t>
  </si>
  <si>
    <t>Business Law I</t>
  </si>
  <si>
    <t>Managerial Finance</t>
  </si>
  <si>
    <t>Data Analysis</t>
  </si>
  <si>
    <t>HON</t>
  </si>
  <si>
    <t xml:space="preserve">Priests, Ministers, Rabbis </t>
  </si>
  <si>
    <t>WC</t>
  </si>
  <si>
    <t>ECO</t>
  </si>
  <si>
    <t>SOC</t>
  </si>
  <si>
    <t>-</t>
  </si>
  <si>
    <t>Written Communication</t>
  </si>
  <si>
    <t>Prin. Of Macroeconomics</t>
  </si>
  <si>
    <t>College Writing</t>
  </si>
  <si>
    <t>Public Speaking</t>
  </si>
  <si>
    <t>Intro to Sociology</t>
  </si>
  <si>
    <t xml:space="preserve">College Comp </t>
  </si>
  <si>
    <t>Intro to Entrepreneurship</t>
  </si>
  <si>
    <t>Personal Finance</t>
  </si>
  <si>
    <t>Intro to Accounting</t>
  </si>
  <si>
    <t>Into to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</si>
</sst>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1" fillId="0" borderId="0" xfId="0" applyFont="1" applyAlignment="1">
      <alignment horizontal="center" wrapText="1"/>
    </xf>
    <xf numFmtId="166" fontId="0" fillId="2" borderId="0" xfId="0" applyNumberFormat="1" applyFill="1"/>
    <xf numFmtId="166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FF067-82C2-4F36-933A-D3402EBE1445}">
  <dimension ref="A1:E12"/>
  <sheetViews>
    <sheetView workbookViewId="0">
      <selection activeCell="G14" sqref="G14"/>
    </sheetView>
  </sheetViews>
  <sheetFormatPr defaultRowHeight="14.5" x14ac:dyDescent="0.35"/>
  <cols>
    <col min="1" max="1" width="12.90625" bestFit="1" customWidth="1"/>
    <col min="3" max="3" width="6.36328125" bestFit="1" customWidth="1"/>
    <col min="4" max="4" width="11.6328125" bestFit="1" customWidth="1"/>
  </cols>
  <sheetData>
    <row r="1" spans="1:5" x14ac:dyDescent="0.35">
      <c r="A1" t="s">
        <v>0</v>
      </c>
      <c r="B1" t="s">
        <v>2</v>
      </c>
      <c r="C1" t="s">
        <v>5</v>
      </c>
      <c r="D1" t="s">
        <v>6</v>
      </c>
    </row>
    <row r="2" spans="1:5" x14ac:dyDescent="0.35">
      <c r="A2" t="s">
        <v>1</v>
      </c>
      <c r="B2">
        <v>62</v>
      </c>
      <c r="C2" s="3">
        <v>3.7349999999999999</v>
      </c>
      <c r="D2">
        <f>B2*C2</f>
        <v>231.57</v>
      </c>
    </row>
    <row r="3" spans="1:5" x14ac:dyDescent="0.35">
      <c r="A3" t="s">
        <v>3</v>
      </c>
      <c r="B3">
        <v>15</v>
      </c>
      <c r="C3" s="2">
        <v>3.8</v>
      </c>
      <c r="D3">
        <f>B3*C3</f>
        <v>57</v>
      </c>
    </row>
    <row r="5" spans="1:5" x14ac:dyDescent="0.35">
      <c r="A5" t="s">
        <v>4</v>
      </c>
      <c r="B5">
        <f>SUM(B2:B3)</f>
        <v>77</v>
      </c>
      <c r="C5" s="2">
        <f>D5/B5</f>
        <v>3.7476623376623377</v>
      </c>
      <c r="D5">
        <f>D2+D3</f>
        <v>288.57</v>
      </c>
    </row>
    <row r="8" spans="1:5" x14ac:dyDescent="0.35">
      <c r="A8" t="s">
        <v>0</v>
      </c>
      <c r="B8" t="s">
        <v>2</v>
      </c>
      <c r="C8" t="s">
        <v>5</v>
      </c>
      <c r="D8" t="s">
        <v>6</v>
      </c>
    </row>
    <row r="9" spans="1:5" x14ac:dyDescent="0.35">
      <c r="A9" t="s">
        <v>1</v>
      </c>
      <c r="B9">
        <v>62</v>
      </c>
      <c r="C9" s="3">
        <v>3.7349999999999999</v>
      </c>
      <c r="D9">
        <f>B9*C9</f>
        <v>231.57</v>
      </c>
    </row>
    <row r="10" spans="1:5" x14ac:dyDescent="0.35">
      <c r="A10" t="s">
        <v>7</v>
      </c>
      <c r="B10">
        <v>150</v>
      </c>
      <c r="C10" s="1">
        <v>3.7</v>
      </c>
      <c r="D10">
        <f>B10*C10</f>
        <v>555</v>
      </c>
      <c r="E10" t="str">
        <f>IF(C12&gt;4,"This isn't possible, you need to lower your goal GPA",IF(C12&lt;2,"You should strive for a higher GPA goal","Good luck reaching your goal"))</f>
        <v>Good luck reaching your goal</v>
      </c>
    </row>
    <row r="12" spans="1:5" x14ac:dyDescent="0.35">
      <c r="A12" t="s">
        <v>8</v>
      </c>
      <c r="B12">
        <f>B10-B9</f>
        <v>88</v>
      </c>
      <c r="C12" s="2">
        <f>D12/B12</f>
        <v>3.675340909090909</v>
      </c>
      <c r="D12">
        <f>D10-D9</f>
        <v>323.43</v>
      </c>
    </row>
  </sheetData>
  <pageMargins left="0.2" right="0.2" top="0.75" bottom="0.75" header="0.3" footer="0.3"/>
  <pageSetup orientation="portrait" r:id="rId1"/>
  <headerFooter>
    <oddHeader>&amp;LHaley Fitzpatrick&amp;CCIT 110: Prin. of CIT&amp;R&amp;D</oddHeader>
    <oddFooter>&amp;LName:&amp;F&amp;CPage&amp;Pof&amp;N&amp;RSheet:&amp;A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E1E3E-D21E-43ED-991A-11EB47E003E2}">
  <dimension ref="A1:G19"/>
  <sheetViews>
    <sheetView workbookViewId="0">
      <selection activeCell="G14" sqref="G14"/>
    </sheetView>
  </sheetViews>
  <sheetFormatPr defaultRowHeight="14.5" x14ac:dyDescent="0.35"/>
  <cols>
    <col min="1" max="1" width="5.90625" bestFit="1" customWidth="1"/>
    <col min="2" max="2" width="7.90625" bestFit="1" customWidth="1"/>
    <col min="3" max="3" width="6.7265625" bestFit="1" customWidth="1"/>
    <col min="4" max="4" width="6.08984375" bestFit="1" customWidth="1"/>
  </cols>
  <sheetData>
    <row r="1" spans="1:7" ht="29" x14ac:dyDescent="0.35">
      <c r="A1" s="4" t="s">
        <v>30</v>
      </c>
      <c r="B1" s="4" t="s">
        <v>49</v>
      </c>
      <c r="C1" s="4" t="s">
        <v>50</v>
      </c>
      <c r="D1" s="4" t="s">
        <v>31</v>
      </c>
      <c r="E1" s="4"/>
      <c r="F1" s="4" t="s">
        <v>47</v>
      </c>
      <c r="G1" s="4" t="s">
        <v>48</v>
      </c>
    </row>
    <row r="2" spans="1:7" x14ac:dyDescent="0.35">
      <c r="A2" t="s">
        <v>24</v>
      </c>
      <c r="B2">
        <v>1</v>
      </c>
      <c r="C2">
        <v>1</v>
      </c>
      <c r="D2" s="1">
        <v>4</v>
      </c>
      <c r="F2" t="s">
        <v>24</v>
      </c>
      <c r="G2" s="1">
        <f>VLOOKUP(F2,A2:D19,2,FALSE)</f>
        <v>1</v>
      </c>
    </row>
    <row r="3" spans="1:7" x14ac:dyDescent="0.35">
      <c r="A3" t="s">
        <v>32</v>
      </c>
      <c r="B3">
        <v>1</v>
      </c>
      <c r="C3">
        <v>1</v>
      </c>
      <c r="D3" s="1">
        <v>3.7</v>
      </c>
    </row>
    <row r="4" spans="1:7" x14ac:dyDescent="0.35">
      <c r="A4" t="s">
        <v>33</v>
      </c>
      <c r="B4">
        <v>1</v>
      </c>
      <c r="C4">
        <v>1</v>
      </c>
      <c r="D4" s="1">
        <v>3.3</v>
      </c>
    </row>
    <row r="5" spans="1:7" x14ac:dyDescent="0.35">
      <c r="A5" t="s">
        <v>25</v>
      </c>
      <c r="B5">
        <v>1</v>
      </c>
      <c r="C5">
        <v>1</v>
      </c>
      <c r="D5" s="1">
        <v>3</v>
      </c>
    </row>
    <row r="6" spans="1:7" x14ac:dyDescent="0.35">
      <c r="A6" t="s">
        <v>34</v>
      </c>
      <c r="B6">
        <v>1</v>
      </c>
      <c r="C6">
        <v>1</v>
      </c>
      <c r="D6" s="1">
        <v>2.7</v>
      </c>
    </row>
    <row r="7" spans="1:7" x14ac:dyDescent="0.35">
      <c r="A7" t="s">
        <v>35</v>
      </c>
      <c r="B7">
        <v>1</v>
      </c>
      <c r="C7">
        <v>1</v>
      </c>
      <c r="D7" s="1">
        <v>2.2999999999999998</v>
      </c>
    </row>
    <row r="8" spans="1:7" x14ac:dyDescent="0.35">
      <c r="A8" t="s">
        <v>26</v>
      </c>
      <c r="B8">
        <v>1</v>
      </c>
      <c r="C8">
        <v>1</v>
      </c>
      <c r="D8" s="1">
        <v>2</v>
      </c>
    </row>
    <row r="9" spans="1:7" x14ac:dyDescent="0.35">
      <c r="A9" t="s">
        <v>36</v>
      </c>
      <c r="B9">
        <v>1</v>
      </c>
      <c r="C9">
        <v>1</v>
      </c>
      <c r="D9" s="1">
        <v>1.7</v>
      </c>
    </row>
    <row r="10" spans="1:7" x14ac:dyDescent="0.35">
      <c r="A10" t="s">
        <v>37</v>
      </c>
      <c r="B10">
        <v>1</v>
      </c>
      <c r="C10">
        <v>1</v>
      </c>
      <c r="D10" s="1">
        <v>1.3</v>
      </c>
    </row>
    <row r="11" spans="1:7" x14ac:dyDescent="0.35">
      <c r="A11" t="s">
        <v>38</v>
      </c>
      <c r="B11">
        <v>1</v>
      </c>
      <c r="C11">
        <v>1</v>
      </c>
      <c r="D11" s="1">
        <v>1</v>
      </c>
    </row>
    <row r="12" spans="1:7" x14ac:dyDescent="0.35">
      <c r="A12" t="s">
        <v>39</v>
      </c>
      <c r="B12">
        <v>1</v>
      </c>
      <c r="C12">
        <v>1</v>
      </c>
      <c r="D12" s="1">
        <v>0.7</v>
      </c>
    </row>
    <row r="13" spans="1:7" x14ac:dyDescent="0.35">
      <c r="A13" t="s">
        <v>40</v>
      </c>
      <c r="B13">
        <v>1</v>
      </c>
      <c r="C13">
        <v>0</v>
      </c>
      <c r="D13" s="1">
        <v>0</v>
      </c>
    </row>
    <row r="14" spans="1:7" x14ac:dyDescent="0.35">
      <c r="A14" t="s">
        <v>41</v>
      </c>
      <c r="B14">
        <v>0</v>
      </c>
      <c r="C14">
        <v>0</v>
      </c>
      <c r="D14" s="1">
        <v>0</v>
      </c>
    </row>
    <row r="15" spans="1:7" x14ac:dyDescent="0.35">
      <c r="A15" t="s">
        <v>42</v>
      </c>
      <c r="B15">
        <v>0</v>
      </c>
      <c r="C15">
        <v>1</v>
      </c>
      <c r="D15" s="1">
        <v>0</v>
      </c>
    </row>
    <row r="16" spans="1:7" x14ac:dyDescent="0.35">
      <c r="A16" t="s">
        <v>43</v>
      </c>
      <c r="B16">
        <v>0</v>
      </c>
      <c r="C16">
        <v>0</v>
      </c>
      <c r="D16" s="1">
        <v>0</v>
      </c>
    </row>
    <row r="17" spans="1:4" x14ac:dyDescent="0.35">
      <c r="A17" t="s">
        <v>44</v>
      </c>
      <c r="B17">
        <v>0</v>
      </c>
      <c r="C17">
        <v>1</v>
      </c>
      <c r="D17" s="1">
        <v>0</v>
      </c>
    </row>
    <row r="18" spans="1:4" x14ac:dyDescent="0.35">
      <c r="A18" t="s">
        <v>45</v>
      </c>
      <c r="B18">
        <v>0</v>
      </c>
      <c r="C18">
        <v>1</v>
      </c>
      <c r="D18" s="1">
        <v>0</v>
      </c>
    </row>
    <row r="19" spans="1:4" x14ac:dyDescent="0.35">
      <c r="A19" t="s">
        <v>46</v>
      </c>
      <c r="B19">
        <v>0</v>
      </c>
      <c r="C19">
        <v>0</v>
      </c>
      <c r="D19" s="1">
        <v>0</v>
      </c>
    </row>
  </sheetData>
  <pageMargins left="0.2" right="0.2" top="0.75" bottom="0.75" header="0.3" footer="0.3"/>
  <pageSetup orientation="portrait" r:id="rId1"/>
  <headerFooter>
    <oddHeader>&amp;LHaley Fitzpatrick&amp;CCIT 110: Prin. of CIT&amp;R&amp;D</oddHeader>
    <oddFooter>&amp;LName:&amp;F&amp;CPage&amp;Pof&amp;N&amp;RSheet:&amp;A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D4BF9-5C59-4EC9-87B4-5CCB4C0AE550}">
  <dimension ref="A1:J24"/>
  <sheetViews>
    <sheetView workbookViewId="0">
      <selection activeCell="G14" sqref="G14"/>
    </sheetView>
  </sheetViews>
  <sheetFormatPr defaultRowHeight="14.5" x14ac:dyDescent="0.35"/>
  <cols>
    <col min="1" max="1" width="8.81640625" bestFit="1" customWidth="1"/>
    <col min="2" max="3" width="4.81640625" bestFit="1" customWidth="1"/>
    <col min="4" max="4" width="23.453125" bestFit="1" customWidth="1"/>
    <col min="5" max="5" width="8.81640625" bestFit="1" customWidth="1"/>
    <col min="6" max="6" width="5.90625" bestFit="1" customWidth="1"/>
    <col min="7" max="7" width="16.08984375" bestFit="1" customWidth="1"/>
    <col min="8" max="8" width="13.08984375" bestFit="1" customWidth="1"/>
    <col min="9" max="9" width="7.1796875" bestFit="1" customWidth="1"/>
  </cols>
  <sheetData>
    <row r="1" spans="1:10" x14ac:dyDescent="0.35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51</v>
      </c>
      <c r="H1" t="s">
        <v>52</v>
      </c>
      <c r="I1" t="s">
        <v>27</v>
      </c>
      <c r="J1" t="s">
        <v>29</v>
      </c>
    </row>
    <row r="2" spans="1:10" x14ac:dyDescent="0.35">
      <c r="A2">
        <v>1</v>
      </c>
      <c r="B2" t="s">
        <v>15</v>
      </c>
      <c r="C2">
        <v>331</v>
      </c>
      <c r="D2" t="s">
        <v>19</v>
      </c>
      <c r="E2">
        <v>3</v>
      </c>
      <c r="G2" s="1"/>
      <c r="I2" s="1"/>
    </row>
    <row r="3" spans="1:10" x14ac:dyDescent="0.35">
      <c r="A3">
        <v>2</v>
      </c>
      <c r="B3" t="s">
        <v>15</v>
      </c>
      <c r="C3">
        <v>343</v>
      </c>
      <c r="D3" t="s">
        <v>20</v>
      </c>
      <c r="E3">
        <v>3</v>
      </c>
      <c r="G3" s="1"/>
      <c r="I3" s="1"/>
    </row>
    <row r="4" spans="1:10" x14ac:dyDescent="0.35">
      <c r="A4">
        <v>3</v>
      </c>
      <c r="B4" t="s">
        <v>16</v>
      </c>
      <c r="C4">
        <v>260</v>
      </c>
      <c r="D4" t="s">
        <v>22</v>
      </c>
      <c r="E4">
        <v>3</v>
      </c>
      <c r="G4" s="1"/>
      <c r="I4" s="1"/>
    </row>
    <row r="5" spans="1:10" x14ac:dyDescent="0.35">
      <c r="A5">
        <v>4</v>
      </c>
      <c r="B5" t="s">
        <v>17</v>
      </c>
      <c r="C5">
        <v>110</v>
      </c>
      <c r="D5" t="s">
        <v>21</v>
      </c>
      <c r="E5">
        <v>3</v>
      </c>
      <c r="G5" s="1"/>
      <c r="I5" s="1"/>
    </row>
    <row r="6" spans="1:10" x14ac:dyDescent="0.35">
      <c r="A6">
        <v>5</v>
      </c>
      <c r="B6" t="s">
        <v>18</v>
      </c>
      <c r="C6">
        <v>234</v>
      </c>
      <c r="D6" t="s">
        <v>28</v>
      </c>
      <c r="E6">
        <v>3</v>
      </c>
      <c r="G6" s="1"/>
      <c r="I6" s="1"/>
    </row>
    <row r="7" spans="1:10" x14ac:dyDescent="0.35">
      <c r="A7">
        <v>6</v>
      </c>
      <c r="B7" t="s">
        <v>15</v>
      </c>
      <c r="C7">
        <v>228</v>
      </c>
      <c r="D7" t="s">
        <v>55</v>
      </c>
      <c r="E7">
        <v>3</v>
      </c>
      <c r="F7" t="s">
        <v>24</v>
      </c>
      <c r="G7" s="1">
        <f t="shared" ref="G7:G17" si="0">VLOOKUP($F7,GradeTable,2,FALSE)*$E7</f>
        <v>3</v>
      </c>
      <c r="H7">
        <f t="shared" ref="H7:H17" si="1">VLOOKUP($F7,GradeTable,3,FALSE)*$E7</f>
        <v>3</v>
      </c>
      <c r="I7" s="1">
        <f t="shared" ref="I7:I17" si="2">VLOOKUP($F7,GradeTable,4,FALSE)</f>
        <v>4</v>
      </c>
      <c r="J7">
        <f t="shared" ref="J7:J17" si="3">E7*I7</f>
        <v>12</v>
      </c>
    </row>
    <row r="8" spans="1:10" x14ac:dyDescent="0.35">
      <c r="A8">
        <v>7</v>
      </c>
      <c r="B8" t="s">
        <v>16</v>
      </c>
      <c r="C8">
        <v>250</v>
      </c>
      <c r="D8" t="s">
        <v>56</v>
      </c>
      <c r="E8">
        <v>3</v>
      </c>
      <c r="F8" t="s">
        <v>33</v>
      </c>
      <c r="G8" s="1">
        <f t="shared" si="0"/>
        <v>3</v>
      </c>
      <c r="H8">
        <f t="shared" si="1"/>
        <v>3</v>
      </c>
      <c r="I8" s="1">
        <f t="shared" si="2"/>
        <v>3.3</v>
      </c>
      <c r="J8">
        <f t="shared" si="3"/>
        <v>9.8999999999999986</v>
      </c>
    </row>
    <row r="9" spans="1:10" x14ac:dyDescent="0.35">
      <c r="A9">
        <v>8</v>
      </c>
      <c r="B9" t="s">
        <v>57</v>
      </c>
      <c r="C9">
        <v>300</v>
      </c>
      <c r="D9" t="s">
        <v>58</v>
      </c>
      <c r="E9">
        <v>3</v>
      </c>
      <c r="F9" t="s">
        <v>33</v>
      </c>
      <c r="G9" s="1">
        <f t="shared" si="0"/>
        <v>3</v>
      </c>
      <c r="H9">
        <f t="shared" si="1"/>
        <v>3</v>
      </c>
      <c r="I9" s="1">
        <f t="shared" si="2"/>
        <v>3.3</v>
      </c>
      <c r="J9">
        <f t="shared" si="3"/>
        <v>9.8999999999999986</v>
      </c>
    </row>
    <row r="10" spans="1:10" x14ac:dyDescent="0.35">
      <c r="A10">
        <v>9</v>
      </c>
      <c r="B10" t="s">
        <v>59</v>
      </c>
      <c r="C10">
        <v>175</v>
      </c>
      <c r="D10" t="s">
        <v>60</v>
      </c>
      <c r="E10">
        <v>3</v>
      </c>
      <c r="F10" t="s">
        <v>24</v>
      </c>
      <c r="G10" s="1">
        <f t="shared" si="0"/>
        <v>3</v>
      </c>
      <c r="H10">
        <f t="shared" si="1"/>
        <v>3</v>
      </c>
      <c r="I10" s="1">
        <f t="shared" si="2"/>
        <v>4</v>
      </c>
      <c r="J10">
        <f t="shared" si="3"/>
        <v>12</v>
      </c>
    </row>
    <row r="11" spans="1:10" x14ac:dyDescent="0.35">
      <c r="A11">
        <v>10</v>
      </c>
      <c r="B11" t="s">
        <v>61</v>
      </c>
      <c r="C11">
        <v>102</v>
      </c>
      <c r="D11" t="s">
        <v>62</v>
      </c>
      <c r="E11">
        <v>3</v>
      </c>
      <c r="F11" t="s">
        <v>24</v>
      </c>
      <c r="G11" s="1">
        <f t="shared" si="0"/>
        <v>3</v>
      </c>
      <c r="H11">
        <f t="shared" si="1"/>
        <v>3</v>
      </c>
      <c r="I11" s="1">
        <f t="shared" si="2"/>
        <v>4</v>
      </c>
      <c r="J11">
        <f t="shared" si="3"/>
        <v>12</v>
      </c>
    </row>
    <row r="12" spans="1:10" x14ac:dyDescent="0.35">
      <c r="A12">
        <v>11</v>
      </c>
      <c r="B12" t="s">
        <v>16</v>
      </c>
      <c r="C12">
        <v>240</v>
      </c>
      <c r="D12" t="s">
        <v>63</v>
      </c>
      <c r="E12">
        <v>3</v>
      </c>
      <c r="F12" t="s">
        <v>25</v>
      </c>
      <c r="G12" s="1">
        <f t="shared" si="0"/>
        <v>3</v>
      </c>
      <c r="H12">
        <f t="shared" si="1"/>
        <v>3</v>
      </c>
      <c r="I12" s="1">
        <f t="shared" si="2"/>
        <v>3</v>
      </c>
      <c r="J12">
        <f t="shared" si="3"/>
        <v>9</v>
      </c>
    </row>
    <row r="13" spans="1:10" x14ac:dyDescent="0.35">
      <c r="A13">
        <v>12</v>
      </c>
      <c r="B13" t="s">
        <v>15</v>
      </c>
      <c r="C13">
        <v>227</v>
      </c>
      <c r="D13" t="s">
        <v>64</v>
      </c>
      <c r="E13">
        <v>3</v>
      </c>
      <c r="F13" t="s">
        <v>24</v>
      </c>
      <c r="G13" s="1">
        <f t="shared" si="0"/>
        <v>3</v>
      </c>
      <c r="H13">
        <f t="shared" si="1"/>
        <v>3</v>
      </c>
      <c r="I13" s="1">
        <f t="shared" si="2"/>
        <v>4</v>
      </c>
      <c r="J13">
        <f t="shared" si="3"/>
        <v>12</v>
      </c>
    </row>
    <row r="14" spans="1:10" x14ac:dyDescent="0.35">
      <c r="A14">
        <v>13</v>
      </c>
      <c r="B14" t="s">
        <v>16</v>
      </c>
      <c r="C14">
        <v>230</v>
      </c>
      <c r="D14" t="s">
        <v>65</v>
      </c>
      <c r="E14">
        <v>3</v>
      </c>
      <c r="F14" t="s">
        <v>32</v>
      </c>
      <c r="G14" s="1">
        <f t="shared" si="0"/>
        <v>3</v>
      </c>
      <c r="H14">
        <f t="shared" si="1"/>
        <v>3</v>
      </c>
      <c r="I14" s="1">
        <f t="shared" si="2"/>
        <v>3.7</v>
      </c>
      <c r="J14">
        <f t="shared" si="3"/>
        <v>11.100000000000001</v>
      </c>
    </row>
    <row r="15" spans="1:10" x14ac:dyDescent="0.35">
      <c r="A15">
        <v>14</v>
      </c>
      <c r="B15" t="s">
        <v>66</v>
      </c>
      <c r="C15">
        <v>131</v>
      </c>
      <c r="D15" t="s">
        <v>67</v>
      </c>
      <c r="E15">
        <v>3</v>
      </c>
      <c r="F15" t="s">
        <v>32</v>
      </c>
      <c r="G15" s="1">
        <f t="shared" si="0"/>
        <v>3</v>
      </c>
      <c r="H15">
        <f t="shared" si="1"/>
        <v>3</v>
      </c>
      <c r="I15" s="1">
        <f t="shared" si="2"/>
        <v>3.7</v>
      </c>
      <c r="J15">
        <f t="shared" si="3"/>
        <v>11.100000000000001</v>
      </c>
    </row>
    <row r="16" spans="1:10" x14ac:dyDescent="0.35">
      <c r="A16">
        <v>15</v>
      </c>
      <c r="B16" t="s">
        <v>61</v>
      </c>
      <c r="C16">
        <v>101</v>
      </c>
      <c r="D16" t="s">
        <v>68</v>
      </c>
      <c r="E16">
        <v>3</v>
      </c>
      <c r="F16" t="s">
        <v>24</v>
      </c>
      <c r="G16" s="1">
        <f t="shared" si="0"/>
        <v>3</v>
      </c>
      <c r="H16">
        <f t="shared" si="1"/>
        <v>3</v>
      </c>
      <c r="I16" s="1">
        <f t="shared" si="2"/>
        <v>4</v>
      </c>
      <c r="J16">
        <f t="shared" si="3"/>
        <v>12</v>
      </c>
    </row>
    <row r="17" spans="1:10" x14ac:dyDescent="0.35">
      <c r="A17">
        <v>16</v>
      </c>
      <c r="B17" t="s">
        <v>53</v>
      </c>
      <c r="C17">
        <v>285</v>
      </c>
      <c r="D17" t="s">
        <v>54</v>
      </c>
      <c r="E17">
        <v>4</v>
      </c>
      <c r="F17" t="s">
        <v>24</v>
      </c>
      <c r="G17" s="1">
        <f t="shared" si="0"/>
        <v>4</v>
      </c>
      <c r="H17">
        <f t="shared" si="1"/>
        <v>4</v>
      </c>
      <c r="I17" s="1">
        <f t="shared" si="2"/>
        <v>4</v>
      </c>
      <c r="J17">
        <f t="shared" si="3"/>
        <v>16</v>
      </c>
    </row>
    <row r="18" spans="1:10" x14ac:dyDescent="0.35">
      <c r="A18">
        <v>17</v>
      </c>
      <c r="B18" t="s">
        <v>15</v>
      </c>
      <c r="C18">
        <v>332</v>
      </c>
      <c r="D18" t="s">
        <v>69</v>
      </c>
      <c r="E18">
        <v>3</v>
      </c>
      <c r="G18" s="1"/>
      <c r="I18" s="1"/>
    </row>
    <row r="19" spans="1:10" x14ac:dyDescent="0.35">
      <c r="A19">
        <v>18</v>
      </c>
      <c r="B19" t="s">
        <v>16</v>
      </c>
      <c r="C19">
        <v>317</v>
      </c>
      <c r="D19" t="s">
        <v>70</v>
      </c>
      <c r="E19">
        <v>3</v>
      </c>
      <c r="G19" s="1"/>
      <c r="I19" s="1"/>
    </row>
    <row r="20" spans="1:10" x14ac:dyDescent="0.35">
      <c r="A20">
        <v>20</v>
      </c>
      <c r="B20" t="s">
        <v>16</v>
      </c>
      <c r="C20">
        <v>350</v>
      </c>
      <c r="D20" t="s">
        <v>71</v>
      </c>
      <c r="E20">
        <v>3</v>
      </c>
      <c r="G20" s="1"/>
      <c r="I20" s="1"/>
    </row>
    <row r="21" spans="1:10" x14ac:dyDescent="0.35">
      <c r="A21">
        <v>21</v>
      </c>
      <c r="B21" t="s">
        <v>17</v>
      </c>
      <c r="C21">
        <v>221</v>
      </c>
      <c r="D21" t="s">
        <v>72</v>
      </c>
      <c r="E21">
        <v>3</v>
      </c>
      <c r="G21" s="1"/>
      <c r="I21" s="1"/>
    </row>
    <row r="22" spans="1:10" x14ac:dyDescent="0.35">
      <c r="A22">
        <v>22</v>
      </c>
      <c r="B22" t="s">
        <v>73</v>
      </c>
      <c r="C22">
        <v>235</v>
      </c>
      <c r="D22" t="s">
        <v>74</v>
      </c>
      <c r="E22">
        <v>3</v>
      </c>
      <c r="G22" s="1"/>
      <c r="I22" s="1"/>
    </row>
    <row r="24" spans="1:10" x14ac:dyDescent="0.35">
      <c r="D24" t="s">
        <v>23</v>
      </c>
      <c r="E24">
        <f>SUM(E2:E23)</f>
        <v>64</v>
      </c>
      <c r="G24" s="1">
        <f>SUM(G2:G22)</f>
        <v>34</v>
      </c>
      <c r="I24" s="5">
        <f>J24/G24</f>
        <v>3.7352941176470589</v>
      </c>
      <c r="J24">
        <f>SUM(J2:J22)</f>
        <v>127</v>
      </c>
    </row>
  </sheetData>
  <pageMargins left="0.2" right="0.2" top="0.75" bottom="0.75" header="0.3" footer="0.3"/>
  <pageSetup orientation="portrait" r:id="rId1"/>
  <headerFooter>
    <oddHeader>&amp;LHaley Fitzpatrick&amp;CCIT 110: Prin. of CIT&amp;R&amp;D</oddHeader>
    <oddFooter>&amp;LName:&amp;F&amp;CPage&amp;Pof&amp;N&amp;RSheet:&amp;A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9A047-D39C-41BD-B354-A9793CD4C0CA}">
  <dimension ref="A1:J19"/>
  <sheetViews>
    <sheetView tabSelected="1" workbookViewId="0">
      <selection activeCell="G14" sqref="G14"/>
    </sheetView>
  </sheetViews>
  <sheetFormatPr defaultRowHeight="14.5" x14ac:dyDescent="0.35"/>
  <cols>
    <col min="1" max="1" width="8.81640625" bestFit="1" customWidth="1"/>
    <col min="2" max="2" width="5" bestFit="1" customWidth="1"/>
    <col min="3" max="3" width="4.81640625" bestFit="1" customWidth="1"/>
    <col min="4" max="4" width="23.453125" bestFit="1" customWidth="1"/>
    <col min="5" max="5" width="8.81640625" bestFit="1" customWidth="1"/>
    <col min="6" max="6" width="5.90625" bestFit="1" customWidth="1"/>
    <col min="7" max="7" width="16.08984375" bestFit="1" customWidth="1"/>
    <col min="8" max="8" width="13.08984375" bestFit="1" customWidth="1"/>
    <col min="9" max="9" width="6.81640625" bestFit="1" customWidth="1"/>
    <col min="10" max="10" width="9" bestFit="1" customWidth="1"/>
  </cols>
  <sheetData>
    <row r="1" spans="1:10" x14ac:dyDescent="0.35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51</v>
      </c>
      <c r="H1" t="s">
        <v>52</v>
      </c>
      <c r="I1" t="s">
        <v>27</v>
      </c>
      <c r="J1" t="s">
        <v>29</v>
      </c>
    </row>
    <row r="2" spans="1:10" x14ac:dyDescent="0.35">
      <c r="A2">
        <v>1</v>
      </c>
      <c r="B2" t="s">
        <v>75</v>
      </c>
      <c r="C2">
        <v>2</v>
      </c>
      <c r="D2" t="s">
        <v>79</v>
      </c>
      <c r="E2">
        <v>3</v>
      </c>
      <c r="F2" t="s">
        <v>32</v>
      </c>
      <c r="G2" s="1">
        <f t="shared" ref="G2:G11" si="0">VLOOKUP($F2,GradeTable,2,FALSE)*$E2</f>
        <v>3</v>
      </c>
      <c r="H2">
        <f t="shared" ref="H2:H11" si="1">VLOOKUP($F2,GradeTable,3,FALSE)*$E2</f>
        <v>3</v>
      </c>
      <c r="I2" s="1">
        <f t="shared" ref="I2:I11" si="2">VLOOKUP($F2,GradeTable,4,FALSE)</f>
        <v>3.7</v>
      </c>
      <c r="J2">
        <f t="shared" ref="J2:J11" si="3">E2*I2</f>
        <v>11.100000000000001</v>
      </c>
    </row>
    <row r="3" spans="1:10" x14ac:dyDescent="0.35">
      <c r="A3">
        <v>2</v>
      </c>
      <c r="B3" t="s">
        <v>76</v>
      </c>
      <c r="C3">
        <v>222</v>
      </c>
      <c r="D3" t="s">
        <v>80</v>
      </c>
      <c r="E3">
        <v>3</v>
      </c>
      <c r="F3" t="s">
        <v>24</v>
      </c>
      <c r="G3" s="1">
        <f t="shared" si="0"/>
        <v>3</v>
      </c>
      <c r="H3">
        <f t="shared" si="1"/>
        <v>3</v>
      </c>
      <c r="I3" s="1">
        <f t="shared" si="2"/>
        <v>4</v>
      </c>
      <c r="J3">
        <f t="shared" si="3"/>
        <v>12</v>
      </c>
    </row>
    <row r="4" spans="1:10" x14ac:dyDescent="0.35">
      <c r="A4">
        <v>3</v>
      </c>
      <c r="B4" t="s">
        <v>61</v>
      </c>
      <c r="C4">
        <v>105</v>
      </c>
      <c r="D4" t="s">
        <v>81</v>
      </c>
      <c r="E4">
        <v>3</v>
      </c>
      <c r="F4" t="s">
        <v>32</v>
      </c>
      <c r="G4" s="1">
        <f t="shared" si="0"/>
        <v>3</v>
      </c>
      <c r="H4">
        <f t="shared" si="1"/>
        <v>3</v>
      </c>
      <c r="I4" s="1">
        <f t="shared" si="2"/>
        <v>3.7</v>
      </c>
      <c r="J4">
        <f t="shared" si="3"/>
        <v>11.100000000000001</v>
      </c>
    </row>
    <row r="5" spans="1:10" x14ac:dyDescent="0.35">
      <c r="A5">
        <v>4</v>
      </c>
      <c r="B5" t="s">
        <v>61</v>
      </c>
      <c r="C5">
        <v>110</v>
      </c>
      <c r="D5" t="s">
        <v>82</v>
      </c>
      <c r="E5">
        <v>3</v>
      </c>
      <c r="F5" t="s">
        <v>32</v>
      </c>
      <c r="G5" s="1">
        <f t="shared" si="0"/>
        <v>3</v>
      </c>
      <c r="H5">
        <f t="shared" si="1"/>
        <v>3</v>
      </c>
      <c r="I5" s="1">
        <f t="shared" si="2"/>
        <v>3.7</v>
      </c>
      <c r="J5">
        <f t="shared" si="3"/>
        <v>11.100000000000001</v>
      </c>
    </row>
    <row r="6" spans="1:10" x14ac:dyDescent="0.35">
      <c r="A6">
        <v>5</v>
      </c>
      <c r="B6" t="s">
        <v>77</v>
      </c>
      <c r="C6">
        <v>115</v>
      </c>
      <c r="D6" t="s">
        <v>83</v>
      </c>
      <c r="E6">
        <v>3</v>
      </c>
      <c r="F6" t="s">
        <v>25</v>
      </c>
      <c r="G6" s="1">
        <f t="shared" si="0"/>
        <v>3</v>
      </c>
      <c r="H6">
        <f t="shared" si="1"/>
        <v>3</v>
      </c>
      <c r="I6" s="1">
        <f t="shared" si="2"/>
        <v>3</v>
      </c>
      <c r="J6">
        <f t="shared" si="3"/>
        <v>9</v>
      </c>
    </row>
    <row r="7" spans="1:10" x14ac:dyDescent="0.35">
      <c r="A7">
        <v>6</v>
      </c>
      <c r="B7" t="s">
        <v>18</v>
      </c>
      <c r="C7" t="s">
        <v>78</v>
      </c>
      <c r="D7" t="s">
        <v>84</v>
      </c>
      <c r="E7">
        <v>3</v>
      </c>
      <c r="F7" t="s">
        <v>24</v>
      </c>
      <c r="G7" s="1">
        <f t="shared" si="0"/>
        <v>3</v>
      </c>
      <c r="H7">
        <f t="shared" si="1"/>
        <v>3</v>
      </c>
      <c r="I7" s="1">
        <f t="shared" si="2"/>
        <v>4</v>
      </c>
      <c r="J7">
        <f t="shared" si="3"/>
        <v>12</v>
      </c>
    </row>
    <row r="8" spans="1:10" x14ac:dyDescent="0.35">
      <c r="A8">
        <v>7</v>
      </c>
      <c r="B8" t="s">
        <v>16</v>
      </c>
      <c r="C8" t="s">
        <v>78</v>
      </c>
      <c r="D8" t="s">
        <v>85</v>
      </c>
      <c r="E8">
        <v>3</v>
      </c>
      <c r="F8" t="s">
        <v>24</v>
      </c>
      <c r="G8" s="1">
        <f t="shared" si="0"/>
        <v>3</v>
      </c>
      <c r="H8">
        <f t="shared" si="1"/>
        <v>3</v>
      </c>
      <c r="I8" s="1">
        <f t="shared" si="2"/>
        <v>4</v>
      </c>
      <c r="J8">
        <f t="shared" si="3"/>
        <v>12</v>
      </c>
    </row>
    <row r="9" spans="1:10" x14ac:dyDescent="0.35">
      <c r="A9">
        <v>8</v>
      </c>
      <c r="B9" t="s">
        <v>16</v>
      </c>
      <c r="C9">
        <v>354</v>
      </c>
      <c r="D9" t="s">
        <v>86</v>
      </c>
      <c r="E9">
        <v>3</v>
      </c>
      <c r="F9" t="s">
        <v>24</v>
      </c>
      <c r="G9" s="1">
        <f t="shared" si="0"/>
        <v>3</v>
      </c>
      <c r="H9">
        <f t="shared" si="1"/>
        <v>3</v>
      </c>
      <c r="I9" s="1">
        <f t="shared" si="2"/>
        <v>4</v>
      </c>
      <c r="J9">
        <f t="shared" si="3"/>
        <v>12</v>
      </c>
    </row>
    <row r="10" spans="1:10" x14ac:dyDescent="0.35">
      <c r="A10">
        <v>9</v>
      </c>
      <c r="B10" t="s">
        <v>15</v>
      </c>
      <c r="C10" t="s">
        <v>78</v>
      </c>
      <c r="D10" t="s">
        <v>87</v>
      </c>
      <c r="E10">
        <v>4</v>
      </c>
      <c r="F10" t="s">
        <v>24</v>
      </c>
      <c r="G10" s="1">
        <f t="shared" si="0"/>
        <v>4</v>
      </c>
      <c r="H10">
        <f t="shared" si="1"/>
        <v>4</v>
      </c>
      <c r="I10" s="1">
        <f t="shared" si="2"/>
        <v>4</v>
      </c>
      <c r="J10">
        <f t="shared" si="3"/>
        <v>16</v>
      </c>
    </row>
    <row r="11" spans="1:10" x14ac:dyDescent="0.35">
      <c r="A11">
        <v>10</v>
      </c>
      <c r="B11" t="s">
        <v>16</v>
      </c>
      <c r="C11">
        <v>110</v>
      </c>
      <c r="D11" t="s">
        <v>88</v>
      </c>
      <c r="E11">
        <v>3</v>
      </c>
      <c r="F11" t="s">
        <v>24</v>
      </c>
      <c r="G11" s="1">
        <f t="shared" si="0"/>
        <v>3</v>
      </c>
      <c r="H11">
        <f t="shared" si="1"/>
        <v>3</v>
      </c>
      <c r="I11" s="1">
        <f t="shared" si="2"/>
        <v>4</v>
      </c>
      <c r="J11">
        <f t="shared" si="3"/>
        <v>12</v>
      </c>
    </row>
    <row r="12" spans="1:10" x14ac:dyDescent="0.35">
      <c r="G12" s="1"/>
      <c r="I12" s="1"/>
    </row>
    <row r="13" spans="1:10" x14ac:dyDescent="0.35">
      <c r="G13" s="1"/>
      <c r="I13" s="1"/>
    </row>
    <row r="14" spans="1:10" x14ac:dyDescent="0.35">
      <c r="D14" t="s">
        <v>23</v>
      </c>
      <c r="E14">
        <f>SUM(E2:E11)</f>
        <v>31</v>
      </c>
      <c r="G14" s="1">
        <f>SUM(G2:G11)</f>
        <v>31</v>
      </c>
      <c r="I14" s="5">
        <f>J14/G14</f>
        <v>3.8161290322580648</v>
      </c>
      <c r="J14">
        <f>SUM(J2:J11)</f>
        <v>118.30000000000001</v>
      </c>
    </row>
    <row r="15" spans="1:10" x14ac:dyDescent="0.35">
      <c r="G15" s="1"/>
      <c r="I15" s="1"/>
    </row>
    <row r="16" spans="1:10" x14ac:dyDescent="0.35">
      <c r="G16" s="1"/>
      <c r="I16" s="1"/>
    </row>
    <row r="17" spans="7:9" x14ac:dyDescent="0.35">
      <c r="G17" s="1"/>
      <c r="I17" s="1"/>
    </row>
    <row r="19" spans="7:9" x14ac:dyDescent="0.35">
      <c r="G19" s="1"/>
      <c r="I19" s="6"/>
    </row>
  </sheetData>
  <pageMargins left="0.2" right="0.2" top="0.75" bottom="0.75" header="0.3" footer="0.3"/>
  <pageSetup orientation="portrait" r:id="rId1"/>
  <headerFooter>
    <oddHeader>&amp;LHaley Fitzpatrick&amp;CCIT 110: Prin. of CIT&amp;R&amp;D</oddHeader>
    <oddFooter>&amp;LName:&amp;F&amp;CPage&amp;Pof&amp;N&amp;RSheet:&amp;A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25AC9EDDD4CD47A9A9C38352F33E38" ma:contentTypeVersion="10" ma:contentTypeDescription="Create a new document." ma:contentTypeScope="" ma:versionID="4cf0ccb3a45d1d6322fde84b69cd192d">
  <xsd:schema xmlns:xsd="http://www.w3.org/2001/XMLSchema" xmlns:xs="http://www.w3.org/2001/XMLSchema" xmlns:p="http://schemas.microsoft.com/office/2006/metadata/properties" xmlns:ns3="08d257ff-b642-4f87-90f1-75e2fef4daaf" targetNamespace="http://schemas.microsoft.com/office/2006/metadata/properties" ma:root="true" ma:fieldsID="87ec1d3f19b53538ce08ea8a483a2ce7" ns3:_="">
    <xsd:import namespace="08d257ff-b642-4f87-90f1-75e2fef4da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d257ff-b642-4f87-90f1-75e2fef4d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BBCD76-FADD-4594-9EAB-D37C9925B780}">
  <ds:schemaRefs>
    <ds:schemaRef ds:uri="http://purl.org/dc/dcmitype/"/>
    <ds:schemaRef ds:uri="08d257ff-b642-4f87-90f1-75e2fef4daaf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59A225A-8AC9-4E77-8E29-8520E90375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81727C-418D-489C-8293-6151DED5C8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d257ff-b642-4f87-90f1-75e2fef4da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GPA Calculator</vt:lpstr>
      <vt:lpstr>Grade Scale</vt:lpstr>
      <vt:lpstr>Course Grades</vt:lpstr>
      <vt:lpstr>Transcripts</vt:lpstr>
      <vt:lpstr>GradeTable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Haley N. Fitzpatrick</dc:creator>
  <cp:lastModifiedBy>Haley N. Fitzpatrick</cp:lastModifiedBy>
  <cp:lastPrinted>2020-10-07T01:47:32Z</cp:lastPrinted>
  <dcterms:created xsi:type="dcterms:W3CDTF">2020-10-01T14:36:04Z</dcterms:created>
  <dcterms:modified xsi:type="dcterms:W3CDTF">2020-10-14T16:23:33Z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0x0101003C25AC9EDDD4CD47A9A9C38352F33E38</vt:lpwstr>
  </property>
</Properties>
</file>