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Prin\"/>
    </mc:Choice>
  </mc:AlternateContent>
  <xr:revisionPtr revIDLastSave="0" documentId="13_ncr:1_{24DE55D4-7091-493E-BB9B-0472D7026AAB}" xr6:coauthVersionLast="36" xr6:coauthVersionMax="36" xr10:uidLastSave="{00000000-0000-0000-0000-000000000000}"/>
  <bookViews>
    <workbookView xWindow="0" yWindow="0" windowWidth="19180" windowHeight="4070" xr2:uid="{BEFD0A79-F1E3-4AFB-A04B-6FDC3FF505A9}"/>
  </bookViews>
  <sheets>
    <sheet name="My Grades" sheetId="1" r:id="rId1"/>
    <sheet name="Grade Scale" sheetId="2" r:id="rId2"/>
  </sheets>
  <definedNames>
    <definedName name="GradeTable">'Grade Scale'!$A$2:$E$16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6" i="1"/>
  <c r="G13" i="1"/>
  <c r="A3" i="1" l="1"/>
  <c r="A4" i="1" s="1"/>
  <c r="A5" i="1" s="1"/>
  <c r="A6" i="1" s="1"/>
  <c r="A7" i="1" s="1"/>
  <c r="A8" i="1" s="1"/>
  <c r="A9" i="1" s="1"/>
  <c r="A10" i="1" s="1"/>
  <c r="G12" i="1" l="1"/>
  <c r="K3" i="1"/>
  <c r="K4" i="1"/>
  <c r="K5" i="1"/>
  <c r="K6" i="1"/>
  <c r="K2" i="1"/>
  <c r="K13" i="1" s="1"/>
  <c r="I3" i="1"/>
  <c r="I4" i="1" l="1"/>
  <c r="J4" i="1"/>
  <c r="M4" i="1"/>
  <c r="N4" i="1"/>
  <c r="I5" i="1"/>
  <c r="J5" i="1"/>
  <c r="M5" i="1"/>
  <c r="N5" i="1"/>
  <c r="I6" i="1"/>
  <c r="J6" i="1"/>
  <c r="M6" i="1"/>
  <c r="L4" i="1" l="1"/>
  <c r="L6" i="1"/>
  <c r="L5" i="1"/>
  <c r="M3" i="1"/>
  <c r="J2" i="1"/>
  <c r="J3" i="1"/>
  <c r="M2" i="1"/>
  <c r="I2" i="1"/>
  <c r="N3" i="1"/>
  <c r="N2" i="1"/>
  <c r="J13" i="1" l="1"/>
  <c r="J12" i="1"/>
  <c r="L2" i="1"/>
  <c r="L3" i="1"/>
  <c r="L13" i="1" l="1"/>
  <c r="I13" i="1" s="1"/>
  <c r="K12" i="1"/>
  <c r="L12" i="1"/>
  <c r="I12" i="1" s="1"/>
</calcChain>
</file>

<file path=xl/sharedStrings.xml><?xml version="1.0" encoding="utf-8"?>
<sst xmlns="http://schemas.openxmlformats.org/spreadsheetml/2006/main" count="98" uniqueCount="61">
  <si>
    <t>Dep</t>
  </si>
  <si>
    <t>Num</t>
  </si>
  <si>
    <t>Title</t>
  </si>
  <si>
    <t>Cred</t>
  </si>
  <si>
    <t>Grade</t>
  </si>
  <si>
    <t>LIB</t>
  </si>
  <si>
    <t>Eng Diff</t>
  </si>
  <si>
    <t>CIT</t>
  </si>
  <si>
    <t>Prin CIT</t>
  </si>
  <si>
    <t>Letter</t>
  </si>
  <si>
    <t>Point</t>
  </si>
  <si>
    <t>Attempt</t>
  </si>
  <si>
    <t>Earned</t>
  </si>
  <si>
    <t>A</t>
  </si>
  <si>
    <t>B</t>
  </si>
  <si>
    <t>C</t>
  </si>
  <si>
    <t>D</t>
  </si>
  <si>
    <t>F</t>
  </si>
  <si>
    <t>W</t>
  </si>
  <si>
    <t>Comment</t>
  </si>
  <si>
    <t>Excellent</t>
  </si>
  <si>
    <t>Very good</t>
  </si>
  <si>
    <t>Average</t>
  </si>
  <si>
    <t>Below Avg</t>
  </si>
  <si>
    <t>Failure</t>
  </si>
  <si>
    <t>Withdrawn</t>
  </si>
  <si>
    <t>Grade Yet?</t>
  </si>
  <si>
    <t>Total</t>
  </si>
  <si>
    <t>Grade Points</t>
  </si>
  <si>
    <t>Honor Points</t>
  </si>
  <si>
    <t>COM</t>
  </si>
  <si>
    <t>ENG</t>
  </si>
  <si>
    <t>MAT</t>
  </si>
  <si>
    <t>Media and Society</t>
  </si>
  <si>
    <t>Col Write</t>
  </si>
  <si>
    <t>Problems in Quant.</t>
  </si>
  <si>
    <t>A-</t>
  </si>
  <si>
    <t>B+</t>
  </si>
  <si>
    <t>B-</t>
  </si>
  <si>
    <t>C+</t>
  </si>
  <si>
    <t>C-</t>
  </si>
  <si>
    <t>D+</t>
  </si>
  <si>
    <t>D-</t>
  </si>
  <si>
    <t>I</t>
  </si>
  <si>
    <t>P</t>
  </si>
  <si>
    <t>Attempted Credits</t>
  </si>
  <si>
    <t>Earned Credits</t>
  </si>
  <si>
    <t>Incomplete</t>
  </si>
  <si>
    <t>Pass</t>
  </si>
  <si>
    <t>Seq</t>
  </si>
  <si>
    <t>Year</t>
  </si>
  <si>
    <t>Semester</t>
  </si>
  <si>
    <t>Fall</t>
  </si>
  <si>
    <t>Spring</t>
  </si>
  <si>
    <t>Eng Communities</t>
  </si>
  <si>
    <t>Intro to EGR desg</t>
  </si>
  <si>
    <t>EGR</t>
  </si>
  <si>
    <t>Catholic Traditions</t>
  </si>
  <si>
    <t>May-Term</t>
  </si>
  <si>
    <t>Fall Total</t>
  </si>
  <si>
    <t>Poetry 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</si>
</sst>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69405-9C23-4A8C-B860-7967D11BDC8C}">
  <dimension ref="A1:N16"/>
  <sheetViews>
    <sheetView tabSelected="1" workbookViewId="0">
      <pane ySplit="1" topLeftCell="A2" activePane="bottomLeft" state="frozen"/>
      <selection pane="bottomLeft" activeCell="H11" sqref="H11"/>
    </sheetView>
  </sheetViews>
  <sheetFormatPr defaultRowHeight="14.5" x14ac:dyDescent="0.35"/>
  <cols>
    <col min="3" max="3" width="9.453125" bestFit="1" customWidth="1"/>
    <col min="6" max="6" width="17" bestFit="1" customWidth="1"/>
    <col min="10" max="10" width="9.90625" customWidth="1"/>
    <col min="13" max="13" width="9" bestFit="1" customWidth="1"/>
    <col min="14" max="14" width="9.90625" bestFit="1" customWidth="1"/>
  </cols>
  <sheetData>
    <row r="1" spans="1:14" ht="29" x14ac:dyDescent="0.35">
      <c r="A1" s="3" t="s">
        <v>49</v>
      </c>
      <c r="B1" s="3" t="s">
        <v>50</v>
      </c>
      <c r="C1" s="3" t="s">
        <v>51</v>
      </c>
      <c r="D1" s="3" t="s">
        <v>0</v>
      </c>
      <c r="E1" s="3" t="s">
        <v>1</v>
      </c>
      <c r="F1" s="4" t="s">
        <v>2</v>
      </c>
      <c r="G1" s="4" t="s">
        <v>3</v>
      </c>
      <c r="H1" s="4" t="s">
        <v>4</v>
      </c>
      <c r="I1" s="4" t="s">
        <v>28</v>
      </c>
      <c r="J1" s="4" t="s">
        <v>45</v>
      </c>
      <c r="K1" s="4" t="s">
        <v>46</v>
      </c>
      <c r="L1" s="4" t="s">
        <v>29</v>
      </c>
      <c r="M1" s="4" t="s">
        <v>19</v>
      </c>
      <c r="N1" s="4" t="s">
        <v>26</v>
      </c>
    </row>
    <row r="2" spans="1:14" x14ac:dyDescent="0.35">
      <c r="A2">
        <v>1</v>
      </c>
      <c r="B2">
        <v>2020</v>
      </c>
      <c r="C2" t="s">
        <v>52</v>
      </c>
      <c r="D2" t="s">
        <v>5</v>
      </c>
      <c r="E2">
        <v>101</v>
      </c>
      <c r="F2" t="s">
        <v>6</v>
      </c>
      <c r="G2" s="1">
        <v>3</v>
      </c>
      <c r="H2" t="s">
        <v>13</v>
      </c>
      <c r="I2" s="1">
        <f>IF($H2&lt;&gt;"",VLOOKUP($H2,GradeTable,2,FALSE),"")</f>
        <v>4</v>
      </c>
      <c r="J2" s="1">
        <f>IF($H2&lt;&gt;"",VLOOKUP($H2,GradeTable,3,FALSE)*$G2,"")</f>
        <v>3</v>
      </c>
      <c r="K2" s="1">
        <f>IF($H2&lt;&gt;"",VLOOKUP($H2,GradeTable,4,FALSE)*$G2,"")</f>
        <v>3</v>
      </c>
      <c r="L2" s="1">
        <f>IF(H2&lt;&gt;"",I2*K2,0)</f>
        <v>12</v>
      </c>
      <c r="M2" s="1" t="str">
        <f>IF($H2&lt;&gt;"",VLOOKUP($H2,GradeTable,5,FALSE),"")</f>
        <v>Excellent</v>
      </c>
      <c r="N2" t="str">
        <f>IF(H2&lt;&gt;"","Yes","No")</f>
        <v>Yes</v>
      </c>
    </row>
    <row r="3" spans="1:14" x14ac:dyDescent="0.35">
      <c r="A3">
        <f>A2+1</f>
        <v>2</v>
      </c>
      <c r="B3">
        <v>2020</v>
      </c>
      <c r="C3" t="s">
        <v>52</v>
      </c>
      <c r="D3" t="s">
        <v>7</v>
      </c>
      <c r="E3">
        <v>110</v>
      </c>
      <c r="F3" t="s">
        <v>8</v>
      </c>
      <c r="G3" s="1">
        <v>3</v>
      </c>
      <c r="H3" t="s">
        <v>13</v>
      </c>
      <c r="I3" s="1">
        <f>IF($H3&lt;&gt;"",VLOOKUP($H3,GradeTable,2,FALSE),"")</f>
        <v>4</v>
      </c>
      <c r="J3" s="1">
        <f>IF($H3&lt;&gt;"",VLOOKUP($H3,GradeTable,3,FALSE)*G3,"")</f>
        <v>3</v>
      </c>
      <c r="K3" s="1">
        <f>IF($H3&lt;&gt;"",VLOOKUP($H3,GradeTable,4,FALSE)*$G3,"")</f>
        <v>3</v>
      </c>
      <c r="L3" s="1">
        <f>IF(H3&lt;&gt;"",I3*K3,0)</f>
        <v>12</v>
      </c>
      <c r="M3" s="1" t="str">
        <f>IF($H3&lt;&gt;"",VLOOKUP($H3,GradeTable,5,FALSE),"")</f>
        <v>Excellent</v>
      </c>
      <c r="N3" t="str">
        <f>IF(H3&lt;&gt;"","Yes","No")</f>
        <v>Yes</v>
      </c>
    </row>
    <row r="4" spans="1:14" x14ac:dyDescent="0.35">
      <c r="A4">
        <f t="shared" ref="A4:A5" si="0">A3+1</f>
        <v>3</v>
      </c>
      <c r="B4">
        <v>2020</v>
      </c>
      <c r="C4" t="s">
        <v>52</v>
      </c>
      <c r="D4" t="s">
        <v>30</v>
      </c>
      <c r="E4">
        <v>131</v>
      </c>
      <c r="F4" t="s">
        <v>33</v>
      </c>
      <c r="G4" s="1">
        <v>3</v>
      </c>
      <c r="H4" t="s">
        <v>14</v>
      </c>
      <c r="I4" s="1">
        <f>IF($H4&lt;&gt;"",VLOOKUP($H4,GradeTable,2,FALSE),"")</f>
        <v>3</v>
      </c>
      <c r="J4" s="1">
        <f>IF($H4&lt;&gt;"",VLOOKUP($H4,GradeTable,3,FALSE)*G4,"")</f>
        <v>3</v>
      </c>
      <c r="K4" s="1">
        <f>IF($H4&lt;&gt;"",VLOOKUP($H4,GradeTable,4,FALSE)*$G4,"")</f>
        <v>3</v>
      </c>
      <c r="L4" s="1">
        <f t="shared" ref="L4:L6" si="1">IF(H4&lt;&gt;"",I4*K4,0)</f>
        <v>9</v>
      </c>
      <c r="M4" s="1" t="str">
        <f>IF($H4&lt;&gt;"",VLOOKUP($H4,GradeTable,5,FALSE),"")</f>
        <v>Very good</v>
      </c>
      <c r="N4" t="str">
        <f t="shared" ref="N4:N5" si="2">IF(H4&lt;&gt;"","Yes","No")</f>
        <v>Yes</v>
      </c>
    </row>
    <row r="5" spans="1:14" x14ac:dyDescent="0.35">
      <c r="A5">
        <f t="shared" si="0"/>
        <v>4</v>
      </c>
      <c r="B5">
        <v>2020</v>
      </c>
      <c r="C5" t="s">
        <v>52</v>
      </c>
      <c r="D5" t="s">
        <v>31</v>
      </c>
      <c r="E5">
        <v>105</v>
      </c>
      <c r="F5" t="s">
        <v>34</v>
      </c>
      <c r="G5" s="1">
        <v>3</v>
      </c>
      <c r="H5" t="s">
        <v>13</v>
      </c>
      <c r="I5" s="1">
        <f>IF($H5&lt;&gt;"",VLOOKUP($H5,GradeTable,2,FALSE),"")</f>
        <v>4</v>
      </c>
      <c r="J5" s="1">
        <f>IF($H5&lt;&gt;"",VLOOKUP($H5,GradeTable,3,FALSE)*G5,"")</f>
        <v>3</v>
      </c>
      <c r="K5" s="1">
        <f>IF($H5&lt;&gt;"",VLOOKUP($H5,GradeTable,4,FALSE)*$G5,"")</f>
        <v>3</v>
      </c>
      <c r="L5" s="1">
        <f t="shared" si="1"/>
        <v>12</v>
      </c>
      <c r="M5" s="1" t="str">
        <f>IF($H5&lt;&gt;"",VLOOKUP($H5,GradeTable,5,FALSE),"")</f>
        <v>Excellent</v>
      </c>
      <c r="N5" t="str">
        <f t="shared" si="2"/>
        <v>Yes</v>
      </c>
    </row>
    <row r="6" spans="1:14" x14ac:dyDescent="0.35">
      <c r="A6">
        <f>A5+1</f>
        <v>5</v>
      </c>
      <c r="B6">
        <v>2020</v>
      </c>
      <c r="C6" t="s">
        <v>52</v>
      </c>
      <c r="D6" t="s">
        <v>32</v>
      </c>
      <c r="E6">
        <v>114</v>
      </c>
      <c r="F6" t="s">
        <v>35</v>
      </c>
      <c r="G6" s="1">
        <v>3</v>
      </c>
      <c r="H6" t="s">
        <v>13</v>
      </c>
      <c r="I6" s="1">
        <f>IF($H6&lt;&gt;"",VLOOKUP($H6,GradeTable,2,FALSE),"")</f>
        <v>4</v>
      </c>
      <c r="J6" s="1">
        <f>IF($H6&lt;&gt;"",VLOOKUP($H6,GradeTable,3,FALSE)*G6,"")</f>
        <v>3</v>
      </c>
      <c r="K6" s="1">
        <f>IF($H6&lt;&gt;"",VLOOKUP($H6,GradeTable,4,FALSE)*$G6,"")</f>
        <v>3</v>
      </c>
      <c r="L6" s="1">
        <f t="shared" si="1"/>
        <v>12</v>
      </c>
      <c r="M6" s="1" t="str">
        <f>IF($H6&lt;&gt;"",VLOOKUP($H6,GradeTable,5,FALSE),"")</f>
        <v>Excellent</v>
      </c>
      <c r="N6" t="str">
        <f>IF(H6&lt;&gt;"","Yes","No")</f>
        <v>Yes</v>
      </c>
    </row>
    <row r="7" spans="1:14" x14ac:dyDescent="0.35">
      <c r="A7">
        <f t="shared" ref="A7:A10" si="3">A6+1</f>
        <v>6</v>
      </c>
      <c r="B7">
        <v>2021</v>
      </c>
      <c r="C7" t="s">
        <v>53</v>
      </c>
      <c r="D7" t="s">
        <v>5</v>
      </c>
      <c r="F7" t="s">
        <v>54</v>
      </c>
      <c r="G7" s="1">
        <v>3</v>
      </c>
      <c r="I7" s="1"/>
      <c r="J7" s="1"/>
      <c r="K7" s="1"/>
      <c r="L7" s="1"/>
      <c r="M7" s="1"/>
      <c r="N7" t="str">
        <f t="shared" ref="N7:N10" si="4">IF(H7&lt;&gt;"","Yes","No")</f>
        <v>No</v>
      </c>
    </row>
    <row r="8" spans="1:14" x14ac:dyDescent="0.35">
      <c r="A8">
        <f t="shared" si="3"/>
        <v>7</v>
      </c>
      <c r="B8">
        <v>2021</v>
      </c>
      <c r="C8" t="s">
        <v>53</v>
      </c>
      <c r="D8" t="s">
        <v>56</v>
      </c>
      <c r="E8">
        <v>105</v>
      </c>
      <c r="F8" t="s">
        <v>55</v>
      </c>
      <c r="G8" s="1">
        <v>3</v>
      </c>
      <c r="I8" s="1"/>
      <c r="J8" s="1"/>
      <c r="K8" s="1"/>
      <c r="L8" s="1"/>
      <c r="M8" s="1"/>
      <c r="N8" t="str">
        <f t="shared" si="4"/>
        <v>No</v>
      </c>
    </row>
    <row r="9" spans="1:14" x14ac:dyDescent="0.35">
      <c r="A9">
        <f t="shared" si="3"/>
        <v>8</v>
      </c>
      <c r="B9">
        <v>2021</v>
      </c>
      <c r="C9" t="s">
        <v>53</v>
      </c>
      <c r="D9" t="s">
        <v>5</v>
      </c>
      <c r="F9" t="s">
        <v>57</v>
      </c>
      <c r="G9" s="1">
        <v>3</v>
      </c>
      <c r="I9" s="1"/>
      <c r="J9" s="1"/>
      <c r="K9" s="1"/>
      <c r="L9" s="1"/>
      <c r="M9" s="1"/>
      <c r="N9" t="str">
        <f t="shared" si="4"/>
        <v>No</v>
      </c>
    </row>
    <row r="10" spans="1:14" x14ac:dyDescent="0.35">
      <c r="A10">
        <f t="shared" si="3"/>
        <v>9</v>
      </c>
      <c r="B10">
        <v>2021</v>
      </c>
      <c r="C10" t="s">
        <v>58</v>
      </c>
      <c r="D10" t="s">
        <v>31</v>
      </c>
      <c r="E10">
        <v>238</v>
      </c>
      <c r="F10" t="s">
        <v>60</v>
      </c>
      <c r="G10" s="1">
        <v>3</v>
      </c>
      <c r="I10" s="1"/>
      <c r="J10" s="1"/>
      <c r="K10" s="1"/>
      <c r="L10" s="1"/>
      <c r="M10" s="1"/>
      <c r="N10" t="str">
        <f t="shared" si="4"/>
        <v>No</v>
      </c>
    </row>
    <row r="12" spans="1:14" x14ac:dyDescent="0.35">
      <c r="F12" t="s">
        <v>27</v>
      </c>
      <c r="G12" s="1">
        <f>SUM(G1:G11)</f>
        <v>27</v>
      </c>
      <c r="I12" s="2">
        <f>L12/J12</f>
        <v>3.8</v>
      </c>
      <c r="J12" s="1">
        <f>SUM(J1:J11)</f>
        <v>15</v>
      </c>
      <c r="K12" s="1">
        <f>SUM(K1:K11)</f>
        <v>15</v>
      </c>
      <c r="L12" s="1">
        <f>SUM(L1:L11)</f>
        <v>57</v>
      </c>
    </row>
    <row r="13" spans="1:14" x14ac:dyDescent="0.35">
      <c r="F13" t="s">
        <v>59</v>
      </c>
      <c r="G13" s="1">
        <f>DSUM($A1:$N11, G1, $A15:$N16)</f>
        <v>15</v>
      </c>
      <c r="I13" s="2">
        <f>L13/J13</f>
        <v>3.8</v>
      </c>
      <c r="J13" s="1">
        <f>DSUM($A1:$N11, J1, $A15:$N16)</f>
        <v>15</v>
      </c>
      <c r="K13" s="1">
        <f>DSUM($A1:$N11, K1, $A15:$N16)</f>
        <v>15</v>
      </c>
      <c r="L13" s="1">
        <f>DSUM($A1:$N11, L1, $A15:$N16)</f>
        <v>57</v>
      </c>
    </row>
    <row r="15" spans="1:14" ht="29" x14ac:dyDescent="0.35">
      <c r="A15" s="3" t="s">
        <v>49</v>
      </c>
      <c r="B15" s="3" t="s">
        <v>50</v>
      </c>
      <c r="C15" s="3" t="s">
        <v>51</v>
      </c>
      <c r="D15" s="3" t="s">
        <v>0</v>
      </c>
      <c r="E15" s="3" t="s">
        <v>1</v>
      </c>
      <c r="F15" s="4" t="s">
        <v>2</v>
      </c>
      <c r="G15" s="4" t="s">
        <v>3</v>
      </c>
      <c r="H15" s="4" t="s">
        <v>4</v>
      </c>
      <c r="I15" s="4" t="s">
        <v>28</v>
      </c>
      <c r="J15" s="4" t="s">
        <v>45</v>
      </c>
      <c r="K15" s="4" t="s">
        <v>46</v>
      </c>
      <c r="L15" s="4" t="s">
        <v>29</v>
      </c>
      <c r="M15" s="4" t="s">
        <v>19</v>
      </c>
      <c r="N15" s="4" t="s">
        <v>26</v>
      </c>
    </row>
    <row r="16" spans="1:14" x14ac:dyDescent="0.35">
      <c r="C16" t="s">
        <v>52</v>
      </c>
    </row>
  </sheetData>
  <pageMargins left="0.2" right="0.2" top="0.75" bottom="0.75" header="0.3" footer="0.3"/>
  <pageSetup orientation="landscape" r:id="rId1"/>
  <headerFooter>
    <oddHeader>&amp;LEdward Clissold&amp;CCIT Principles of CIT&amp;RDate Printed: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DA595-72CA-4AC0-94F4-FDF1580B16A3}">
  <dimension ref="A1:E16"/>
  <sheetViews>
    <sheetView tabSelected="1" workbookViewId="0">
      <selection activeCell="H11" sqref="H11"/>
    </sheetView>
  </sheetViews>
  <sheetFormatPr defaultRowHeight="14.5" x14ac:dyDescent="0.35"/>
  <cols>
    <col min="5" max="5" width="10.1796875" bestFit="1" customWidth="1"/>
  </cols>
  <sheetData>
    <row r="1" spans="1:5" x14ac:dyDescent="0.35">
      <c r="A1" t="s">
        <v>9</v>
      </c>
      <c r="B1" t="s">
        <v>10</v>
      </c>
      <c r="C1" t="s">
        <v>11</v>
      </c>
      <c r="D1" t="s">
        <v>12</v>
      </c>
      <c r="E1" t="s">
        <v>19</v>
      </c>
    </row>
    <row r="2" spans="1:5" x14ac:dyDescent="0.35">
      <c r="A2" t="s">
        <v>13</v>
      </c>
      <c r="B2" s="1">
        <v>4</v>
      </c>
      <c r="C2">
        <v>1</v>
      </c>
      <c r="D2">
        <v>1</v>
      </c>
      <c r="E2" t="s">
        <v>20</v>
      </c>
    </row>
    <row r="3" spans="1:5" x14ac:dyDescent="0.35">
      <c r="A3" t="s">
        <v>36</v>
      </c>
      <c r="B3" s="1">
        <v>3.7</v>
      </c>
      <c r="C3">
        <v>1</v>
      </c>
      <c r="D3">
        <v>1</v>
      </c>
      <c r="E3" t="s">
        <v>20</v>
      </c>
    </row>
    <row r="4" spans="1:5" x14ac:dyDescent="0.35">
      <c r="A4" t="s">
        <v>37</v>
      </c>
      <c r="B4" s="1">
        <v>3.3</v>
      </c>
      <c r="C4">
        <v>1</v>
      </c>
      <c r="D4">
        <v>1</v>
      </c>
      <c r="E4" t="s">
        <v>21</v>
      </c>
    </row>
    <row r="5" spans="1:5" x14ac:dyDescent="0.35">
      <c r="A5" t="s">
        <v>14</v>
      </c>
      <c r="B5" s="1">
        <v>3</v>
      </c>
      <c r="C5">
        <v>1</v>
      </c>
      <c r="D5">
        <v>1</v>
      </c>
      <c r="E5" t="s">
        <v>21</v>
      </c>
    </row>
    <row r="6" spans="1:5" x14ac:dyDescent="0.35">
      <c r="A6" t="s">
        <v>38</v>
      </c>
      <c r="B6" s="1">
        <v>2.7</v>
      </c>
      <c r="C6">
        <v>1</v>
      </c>
      <c r="D6">
        <v>1</v>
      </c>
      <c r="E6" t="s">
        <v>21</v>
      </c>
    </row>
    <row r="7" spans="1:5" x14ac:dyDescent="0.35">
      <c r="A7" t="s">
        <v>39</v>
      </c>
      <c r="B7" s="1">
        <v>2.2999999999999998</v>
      </c>
      <c r="C7">
        <v>1</v>
      </c>
      <c r="D7">
        <v>1</v>
      </c>
      <c r="E7" t="s">
        <v>22</v>
      </c>
    </row>
    <row r="8" spans="1:5" x14ac:dyDescent="0.35">
      <c r="A8" t="s">
        <v>15</v>
      </c>
      <c r="B8" s="1">
        <v>2</v>
      </c>
      <c r="C8">
        <v>1</v>
      </c>
      <c r="D8">
        <v>1</v>
      </c>
      <c r="E8" t="s">
        <v>22</v>
      </c>
    </row>
    <row r="9" spans="1:5" x14ac:dyDescent="0.35">
      <c r="A9" t="s">
        <v>40</v>
      </c>
      <c r="B9" s="1">
        <v>1.7</v>
      </c>
      <c r="C9">
        <v>1</v>
      </c>
      <c r="D9">
        <v>1</v>
      </c>
      <c r="E9" t="s">
        <v>22</v>
      </c>
    </row>
    <row r="10" spans="1:5" x14ac:dyDescent="0.35">
      <c r="A10" t="s">
        <v>41</v>
      </c>
      <c r="B10" s="1">
        <v>1.3</v>
      </c>
      <c r="C10">
        <v>1</v>
      </c>
      <c r="D10">
        <v>1</v>
      </c>
      <c r="E10" t="s">
        <v>23</v>
      </c>
    </row>
    <row r="11" spans="1:5" x14ac:dyDescent="0.35">
      <c r="A11" t="s">
        <v>16</v>
      </c>
      <c r="B11" s="1">
        <v>1</v>
      </c>
      <c r="C11">
        <v>1</v>
      </c>
      <c r="D11">
        <v>1</v>
      </c>
      <c r="E11" t="s">
        <v>23</v>
      </c>
    </row>
    <row r="12" spans="1:5" x14ac:dyDescent="0.35">
      <c r="A12" t="s">
        <v>42</v>
      </c>
      <c r="B12" s="1">
        <v>0.7</v>
      </c>
      <c r="C12">
        <v>1</v>
      </c>
      <c r="D12">
        <v>1</v>
      </c>
      <c r="E12" t="s">
        <v>23</v>
      </c>
    </row>
    <row r="13" spans="1:5" x14ac:dyDescent="0.35">
      <c r="A13" t="s">
        <v>17</v>
      </c>
      <c r="B13" s="1">
        <v>0</v>
      </c>
      <c r="C13">
        <v>1</v>
      </c>
      <c r="D13">
        <v>0</v>
      </c>
      <c r="E13" t="s">
        <v>24</v>
      </c>
    </row>
    <row r="14" spans="1:5" x14ac:dyDescent="0.35">
      <c r="A14" t="s">
        <v>43</v>
      </c>
      <c r="B14" s="1">
        <v>0</v>
      </c>
      <c r="C14">
        <v>0</v>
      </c>
      <c r="D14">
        <v>0</v>
      </c>
      <c r="E14" t="s">
        <v>47</v>
      </c>
    </row>
    <row r="15" spans="1:5" x14ac:dyDescent="0.35">
      <c r="A15" t="s">
        <v>44</v>
      </c>
      <c r="B15" s="1">
        <v>0</v>
      </c>
      <c r="C15">
        <v>0</v>
      </c>
      <c r="D15">
        <v>1</v>
      </c>
      <c r="E15" t="s">
        <v>48</v>
      </c>
    </row>
    <row r="16" spans="1:5" x14ac:dyDescent="0.35">
      <c r="A16" t="s">
        <v>18</v>
      </c>
      <c r="B16" s="1">
        <v>0</v>
      </c>
      <c r="C16">
        <v>0</v>
      </c>
      <c r="D16">
        <v>0</v>
      </c>
      <c r="E16" t="s">
        <v>25</v>
      </c>
    </row>
  </sheetData>
  <pageMargins left="0.2" right="0.2" top="0.75" bottom="0.75" header="0.3" footer="0.3"/>
  <pageSetup orientation="landscape" r:id="rId1"/>
  <headerFooter>
    <oddHeader>&amp;LEdward Clissold&amp;CCIT Principles of CIT&amp;RDate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My Grades</vt:lpstr>
      <vt:lpstr>Grade Scale</vt:lpstr>
      <vt:lpstr>GradeTable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V. Clissold</dc:creator>
  <cp:lastModifiedBy>Edward V. Clissold</cp:lastModifiedBy>
  <cp:lastPrinted>2020-10-08T16:51:07Z</cp:lastPrinted>
  <dcterms:created xsi:type="dcterms:W3CDTF">2020-10-06T13:09:16Z</dcterms:created>
  <dcterms:modified xsi:type="dcterms:W3CDTF">2020-10-08T16:51:53Z</dcterms:modified>
</cp:coreProperties>
</file>