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MyWeb\Courses\CIT110PrCo\"/>
    </mc:Choice>
  </mc:AlternateContent>
  <bookViews>
    <workbookView xWindow="0" yWindow="0" windowWidth="19200" windowHeight="7050"/>
  </bookViews>
  <sheets>
    <sheet name="Classes" sheetId="1" r:id="rId1"/>
    <sheet name="Semester" sheetId="3" r:id="rId2"/>
    <sheet name="Goal" sheetId="5" r:id="rId3"/>
    <sheet name="Grade Table" sheetId="2" r:id="rId4"/>
  </sheets>
  <definedNames>
    <definedName name="GradeTable">'Grade Table'!$A$2:$D$16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B20" i="1"/>
  <c r="K12" i="1"/>
  <c r="J12" i="1"/>
  <c r="H12" i="1"/>
  <c r="I12" i="1" s="1"/>
  <c r="K11" i="1"/>
  <c r="J11" i="1"/>
  <c r="H11" i="1"/>
  <c r="I11" i="1" s="1"/>
  <c r="K10" i="1"/>
  <c r="J10" i="1"/>
  <c r="H10" i="1"/>
  <c r="I10" i="1" s="1"/>
  <c r="K9" i="1"/>
  <c r="J9" i="1"/>
  <c r="H9" i="1"/>
  <c r="I9" i="1" s="1"/>
  <c r="K8" i="1"/>
  <c r="J8" i="1"/>
  <c r="H8" i="1"/>
  <c r="I8" i="1" s="1"/>
  <c r="K7" i="1"/>
  <c r="J7" i="1"/>
  <c r="H7" i="1"/>
  <c r="I7" i="1" s="1"/>
  <c r="F15" i="1"/>
  <c r="F14" i="1"/>
  <c r="D5" i="5" l="1"/>
  <c r="B5" i="5"/>
  <c r="D3" i="5"/>
  <c r="D2" i="5"/>
  <c r="B5" i="3"/>
  <c r="D3" i="3"/>
  <c r="D5" i="3" s="1"/>
  <c r="C5" i="3" s="1"/>
  <c r="D2" i="3"/>
  <c r="K6" i="1"/>
  <c r="K5" i="1"/>
  <c r="K4" i="1"/>
  <c r="K3" i="1"/>
  <c r="K2" i="1"/>
  <c r="J6" i="1"/>
  <c r="J5" i="1"/>
  <c r="J4" i="1"/>
  <c r="J3" i="1"/>
  <c r="J2" i="1"/>
  <c r="H6" i="1"/>
  <c r="I6" i="1" s="1"/>
  <c r="H5" i="1"/>
  <c r="I5" i="1" s="1"/>
  <c r="H4" i="1"/>
  <c r="I4" i="1" s="1"/>
  <c r="H3" i="1"/>
  <c r="I3" i="1" s="1"/>
  <c r="H2" i="1"/>
  <c r="I2" i="1" s="1"/>
  <c r="K15" i="1" l="1"/>
  <c r="K14" i="1"/>
  <c r="I15" i="1"/>
  <c r="I14" i="1"/>
  <c r="J15" i="1"/>
  <c r="J14" i="1"/>
  <c r="C5" i="5"/>
  <c r="H15" i="1" l="1"/>
  <c r="H14" i="1"/>
</calcChain>
</file>

<file path=xl/sharedStrings.xml><?xml version="1.0" encoding="utf-8"?>
<sst xmlns="http://schemas.openxmlformats.org/spreadsheetml/2006/main" count="95" uniqueCount="60">
  <si>
    <t>Dept</t>
  </si>
  <si>
    <t>Num</t>
  </si>
  <si>
    <t>Description</t>
  </si>
  <si>
    <t>Credits</t>
  </si>
  <si>
    <t>Grade</t>
  </si>
  <si>
    <t>GP</t>
  </si>
  <si>
    <t>HP</t>
  </si>
  <si>
    <t>Grades</t>
  </si>
  <si>
    <t>Points</t>
  </si>
  <si>
    <t>A</t>
  </si>
  <si>
    <t>A-</t>
  </si>
  <si>
    <t>B+</t>
  </si>
  <si>
    <t>B-</t>
  </si>
  <si>
    <t>C+</t>
  </si>
  <si>
    <t>C-</t>
  </si>
  <si>
    <t>D+</t>
  </si>
  <si>
    <t>D-</t>
  </si>
  <si>
    <t>F</t>
  </si>
  <si>
    <t>C</t>
  </si>
  <si>
    <t>D</t>
  </si>
  <si>
    <t>B</t>
  </si>
  <si>
    <t>CSC</t>
  </si>
  <si>
    <t>Data Structures</t>
  </si>
  <si>
    <t>MAT</t>
  </si>
  <si>
    <t>Calculus I</t>
  </si>
  <si>
    <t>COM</t>
  </si>
  <si>
    <t>Intro TV Prod.</t>
  </si>
  <si>
    <t>ENG</t>
  </si>
  <si>
    <t>Critical Writing</t>
  </si>
  <si>
    <t>LIB</t>
  </si>
  <si>
    <t>Engaging Diff.</t>
  </si>
  <si>
    <t>Totals:</t>
  </si>
  <si>
    <t>Attempted Credits</t>
  </si>
  <si>
    <t>Earned Credits</t>
  </si>
  <si>
    <t>Overall Totals:</t>
  </si>
  <si>
    <t>Attempt</t>
  </si>
  <si>
    <t>Earned</t>
  </si>
  <si>
    <t>I</t>
  </si>
  <si>
    <t>P</t>
  </si>
  <si>
    <t>W</t>
  </si>
  <si>
    <t>Select Totals:</t>
  </si>
  <si>
    <t>GPA</t>
  </si>
  <si>
    <t>Current</t>
  </si>
  <si>
    <t>Taking</t>
  </si>
  <si>
    <t>Goal</t>
  </si>
  <si>
    <t>Sem</t>
  </si>
  <si>
    <t>Year</t>
  </si>
  <si>
    <t>Fall</t>
  </si>
  <si>
    <t>Spring</t>
  </si>
  <si>
    <t>Jan</t>
  </si>
  <si>
    <t>CIT</t>
  </si>
  <si>
    <t>Principles of C&amp;IT</t>
  </si>
  <si>
    <t>Intro Mass Media</t>
  </si>
  <si>
    <t>PSY</t>
  </si>
  <si>
    <t>Human Sexuality</t>
  </si>
  <si>
    <t>Calculus II</t>
  </si>
  <si>
    <t>Engaging Comm.</t>
  </si>
  <si>
    <t>Probability &amp; Stat.</t>
  </si>
  <si>
    <t>Credits:</t>
  </si>
  <si>
    <t>GPA: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</si>
</sst>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wrapText="1"/>
    </xf>
    <xf numFmtId="164" fontId="0" fillId="0" borderId="0" xfId="0" applyNumberFormat="1"/>
    <xf numFmtId="165" fontId="0" fillId="0" borderId="0" xfId="1" applyNumberFormat="1" applyFont="1"/>
    <xf numFmtId="166" fontId="0" fillId="0" borderId="0" xfId="1" applyNumberFormat="1" applyFont="1"/>
    <xf numFmtId="167" fontId="0" fillId="0" borderId="0" xfId="1" applyNumberFormat="1" applyFont="1"/>
    <xf numFmtId="166" fontId="0" fillId="0" borderId="0" xfId="0" applyNumberFormat="1"/>
    <xf numFmtId="0" fontId="0" fillId="0" borderId="0" xfId="0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="120" zoomScaleNormal="120" workbookViewId="0"/>
  </sheetViews>
  <sheetFormatPr defaultRowHeight="14.5" x14ac:dyDescent="0.35"/>
  <cols>
    <col min="3" max="3" width="11.90625" customWidth="1"/>
    <col min="5" max="5" width="15.453125" bestFit="1" customWidth="1"/>
    <col min="10" max="10" width="9.81640625" customWidth="1"/>
  </cols>
  <sheetData>
    <row r="1" spans="1:11" ht="29" x14ac:dyDescent="0.35">
      <c r="A1" s="2" t="s">
        <v>46</v>
      </c>
      <c r="B1" s="2" t="s">
        <v>45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32</v>
      </c>
      <c r="K1" s="2" t="s">
        <v>33</v>
      </c>
    </row>
    <row r="2" spans="1:11" x14ac:dyDescent="0.35">
      <c r="A2">
        <v>2019</v>
      </c>
      <c r="B2" t="s">
        <v>47</v>
      </c>
      <c r="C2" t="s">
        <v>21</v>
      </c>
      <c r="D2">
        <v>225</v>
      </c>
      <c r="E2" t="s">
        <v>22</v>
      </c>
      <c r="F2" s="5">
        <v>4</v>
      </c>
      <c r="G2" t="s">
        <v>11</v>
      </c>
      <c r="H2" s="4">
        <f>IF(ISBLANK(G2),0,VLOOKUP(G2,GradeTable,2,FALSE))</f>
        <v>3.3</v>
      </c>
      <c r="I2" s="4">
        <f>F2*H2</f>
        <v>13.2</v>
      </c>
      <c r="J2" s="7">
        <f>IF(ISBLANK(G2),0,VLOOKUP(G2,GradeTable,3,FALSE)*F2)</f>
        <v>4</v>
      </c>
      <c r="K2" s="7">
        <f>IF(ISBLANK(G2),0,VLOOKUP(G2,GradeTable,4,FALSE)*F2)</f>
        <v>4</v>
      </c>
    </row>
    <row r="3" spans="1:11" x14ac:dyDescent="0.35">
      <c r="A3">
        <v>2019</v>
      </c>
      <c r="B3" t="s">
        <v>47</v>
      </c>
      <c r="C3" t="s">
        <v>23</v>
      </c>
      <c r="D3">
        <v>150</v>
      </c>
      <c r="E3" t="s">
        <v>24</v>
      </c>
      <c r="F3" s="5">
        <v>4</v>
      </c>
      <c r="G3" t="s">
        <v>9</v>
      </c>
      <c r="H3" s="4">
        <f>IF(ISBLANK(G3),0,VLOOKUP(G3,GradeTable,2,FALSE))</f>
        <v>4</v>
      </c>
      <c r="I3" s="4">
        <f t="shared" ref="I3:I6" si="0">F3*H3</f>
        <v>16</v>
      </c>
      <c r="J3" s="7">
        <f>IF(ISBLANK(G3),0,VLOOKUP(G3,GradeTable,3,FALSE)*F3)</f>
        <v>4</v>
      </c>
      <c r="K3" s="7">
        <f>IF(ISBLANK(G3),0,VLOOKUP(G3,GradeTable,4,FALSE)*F3)</f>
        <v>4</v>
      </c>
    </row>
    <row r="4" spans="1:11" x14ac:dyDescent="0.35">
      <c r="A4">
        <v>2019</v>
      </c>
      <c r="B4" t="s">
        <v>47</v>
      </c>
      <c r="C4" t="s">
        <v>25</v>
      </c>
      <c r="D4">
        <v>158</v>
      </c>
      <c r="E4" t="s">
        <v>26</v>
      </c>
      <c r="F4" s="5">
        <v>3</v>
      </c>
      <c r="G4" t="s">
        <v>10</v>
      </c>
      <c r="H4" s="4">
        <f>IF(ISBLANK(G4),0,VLOOKUP(G4,GradeTable,2,FALSE))</f>
        <v>3.7</v>
      </c>
      <c r="I4" s="4">
        <f t="shared" si="0"/>
        <v>11.100000000000001</v>
      </c>
      <c r="J4" s="7">
        <f>IF(ISBLANK(G4),0,VLOOKUP(G4,GradeTable,3,FALSE)*F4)</f>
        <v>3</v>
      </c>
      <c r="K4" s="7">
        <f>IF(ISBLANK(G4),0,VLOOKUP(G4,GradeTable,4,FALSE)*F4)</f>
        <v>3</v>
      </c>
    </row>
    <row r="5" spans="1:11" x14ac:dyDescent="0.35">
      <c r="A5">
        <v>2019</v>
      </c>
      <c r="B5" t="s">
        <v>47</v>
      </c>
      <c r="C5" t="s">
        <v>27</v>
      </c>
      <c r="D5">
        <v>111</v>
      </c>
      <c r="E5" t="s">
        <v>28</v>
      </c>
      <c r="F5" s="5">
        <v>3</v>
      </c>
      <c r="G5" t="s">
        <v>10</v>
      </c>
      <c r="H5" s="4">
        <f>IF(ISBLANK(G5),0,VLOOKUP(G5,GradeTable,2,FALSE))</f>
        <v>3.7</v>
      </c>
      <c r="I5" s="4">
        <f t="shared" si="0"/>
        <v>11.100000000000001</v>
      </c>
      <c r="J5" s="7">
        <f>IF(ISBLANK(G5),0,VLOOKUP(G5,GradeTable,3,FALSE)*F5)</f>
        <v>3</v>
      </c>
      <c r="K5" s="7">
        <f>IF(ISBLANK(G5),0,VLOOKUP(G5,GradeTable,4,FALSE)*F5)</f>
        <v>3</v>
      </c>
    </row>
    <row r="6" spans="1:11" x14ac:dyDescent="0.35">
      <c r="A6">
        <v>2019</v>
      </c>
      <c r="B6" t="s">
        <v>47</v>
      </c>
      <c r="C6" t="s">
        <v>29</v>
      </c>
      <c r="D6">
        <v>101</v>
      </c>
      <c r="E6" t="s">
        <v>30</v>
      </c>
      <c r="F6" s="5">
        <v>3</v>
      </c>
      <c r="G6" t="s">
        <v>9</v>
      </c>
      <c r="H6" s="4">
        <f>IF(ISBLANK(G6),0,VLOOKUP(G6,GradeTable,2,FALSE))</f>
        <v>4</v>
      </c>
      <c r="I6" s="4">
        <f t="shared" si="0"/>
        <v>12</v>
      </c>
      <c r="J6" s="7">
        <f>IF(ISBLANK(G6),0,VLOOKUP(G6,GradeTable,3,FALSE)*F6)</f>
        <v>3</v>
      </c>
      <c r="K6" s="7">
        <f>IF(ISBLANK(G6),0,VLOOKUP(G6,GradeTable,4,FALSE)*F6)</f>
        <v>3</v>
      </c>
    </row>
    <row r="7" spans="1:11" x14ac:dyDescent="0.35">
      <c r="A7">
        <v>2020</v>
      </c>
      <c r="B7" t="s">
        <v>49</v>
      </c>
      <c r="C7" t="s">
        <v>50</v>
      </c>
      <c r="D7">
        <v>110</v>
      </c>
      <c r="E7" t="s">
        <v>51</v>
      </c>
      <c r="F7" s="5">
        <v>3</v>
      </c>
      <c r="H7" s="4">
        <f>IF(ISBLANK(G7),0,VLOOKUP(G7,GradeTable,2,FALSE))</f>
        <v>0</v>
      </c>
      <c r="I7" s="4">
        <f>F7*H7</f>
        <v>0</v>
      </c>
      <c r="J7" s="7">
        <f>IF(ISBLANK(G7),0,VLOOKUP(G7,GradeTable,3,FALSE)*F7)</f>
        <v>0</v>
      </c>
      <c r="K7" s="7">
        <f>IF(ISBLANK(G7),0,VLOOKUP(G7,GradeTable,4,FALSE)*F7)</f>
        <v>0</v>
      </c>
    </row>
    <row r="8" spans="1:11" x14ac:dyDescent="0.35">
      <c r="A8">
        <v>2020</v>
      </c>
      <c r="B8" t="s">
        <v>48</v>
      </c>
      <c r="C8" t="s">
        <v>25</v>
      </c>
      <c r="D8">
        <v>131</v>
      </c>
      <c r="E8" t="s">
        <v>52</v>
      </c>
      <c r="F8" s="5">
        <v>3</v>
      </c>
      <c r="H8" s="4">
        <f>IF(ISBLANK(G8),0,VLOOKUP(G8,GradeTable,2,FALSE))</f>
        <v>0</v>
      </c>
      <c r="I8" s="4">
        <f t="shared" ref="I8:I11" si="1">F8*H8</f>
        <v>0</v>
      </c>
      <c r="J8" s="7">
        <f>IF(ISBLANK(G8),0,VLOOKUP(G8,GradeTable,3,FALSE)*F8)</f>
        <v>0</v>
      </c>
      <c r="K8" s="7">
        <f>IF(ISBLANK(G8),0,VLOOKUP(G8,GradeTable,4,FALSE)*F8)</f>
        <v>0</v>
      </c>
    </row>
    <row r="9" spans="1:11" x14ac:dyDescent="0.35">
      <c r="A9">
        <v>2020</v>
      </c>
      <c r="B9" t="s">
        <v>48</v>
      </c>
      <c r="C9" t="s">
        <v>53</v>
      </c>
      <c r="D9">
        <v>215</v>
      </c>
      <c r="E9" t="s">
        <v>54</v>
      </c>
      <c r="F9" s="5">
        <v>3</v>
      </c>
      <c r="H9" s="4">
        <f>IF(ISBLANK(G9),0,VLOOKUP(G9,GradeTable,2,FALSE))</f>
        <v>0</v>
      </c>
      <c r="I9" s="4">
        <f t="shared" si="1"/>
        <v>0</v>
      </c>
      <c r="J9" s="7">
        <f>IF(ISBLANK(G9),0,VLOOKUP(G9,GradeTable,3,FALSE)*F9)</f>
        <v>0</v>
      </c>
      <c r="K9" s="7">
        <f>IF(ISBLANK(G9),0,VLOOKUP(G9,GradeTable,4,FALSE)*F9)</f>
        <v>0</v>
      </c>
    </row>
    <row r="10" spans="1:11" x14ac:dyDescent="0.35">
      <c r="A10">
        <v>2020</v>
      </c>
      <c r="B10" t="s">
        <v>48</v>
      </c>
      <c r="C10" t="s">
        <v>23</v>
      </c>
      <c r="D10">
        <v>160</v>
      </c>
      <c r="E10" t="s">
        <v>55</v>
      </c>
      <c r="F10" s="5">
        <v>4</v>
      </c>
      <c r="H10" s="4">
        <f>IF(ISBLANK(G10),0,VLOOKUP(G10,GradeTable,2,FALSE))</f>
        <v>0</v>
      </c>
      <c r="I10" s="4">
        <f t="shared" si="1"/>
        <v>0</v>
      </c>
      <c r="J10" s="7">
        <f>IF(ISBLANK(G10),0,VLOOKUP(G10,GradeTable,3,FALSE)*F10)</f>
        <v>0</v>
      </c>
      <c r="K10" s="7">
        <f>IF(ISBLANK(G10),0,VLOOKUP(G10,GradeTable,4,FALSE)*F10)</f>
        <v>0</v>
      </c>
    </row>
    <row r="11" spans="1:11" x14ac:dyDescent="0.35">
      <c r="A11">
        <v>2020</v>
      </c>
      <c r="B11" t="s">
        <v>48</v>
      </c>
      <c r="C11" t="s">
        <v>29</v>
      </c>
      <c r="D11">
        <v>102</v>
      </c>
      <c r="E11" t="s">
        <v>56</v>
      </c>
      <c r="F11" s="5">
        <v>3</v>
      </c>
      <c r="H11" s="4">
        <f>IF(ISBLANK(G11),0,VLOOKUP(G11,GradeTable,2,FALSE))</f>
        <v>0</v>
      </c>
      <c r="I11" s="4">
        <f t="shared" si="1"/>
        <v>0</v>
      </c>
      <c r="J11" s="7">
        <f>IF(ISBLANK(G11),0,VLOOKUP(G11,GradeTable,3,FALSE)*F11)</f>
        <v>0</v>
      </c>
      <c r="K11" s="7">
        <f>IF(ISBLANK(G11),0,VLOOKUP(G11,GradeTable,4,FALSE)*F11)</f>
        <v>0</v>
      </c>
    </row>
    <row r="12" spans="1:11" x14ac:dyDescent="0.35">
      <c r="A12">
        <v>2020</v>
      </c>
      <c r="B12" t="s">
        <v>48</v>
      </c>
      <c r="C12" t="s">
        <v>23</v>
      </c>
      <c r="D12">
        <v>220</v>
      </c>
      <c r="E12" t="s">
        <v>57</v>
      </c>
      <c r="F12" s="5">
        <v>3</v>
      </c>
      <c r="H12" s="4">
        <f>IF(ISBLANK(G12),0,VLOOKUP(G12,GradeTable,2,FALSE))</f>
        <v>0</v>
      </c>
      <c r="I12" s="4">
        <f t="shared" ref="I12" si="2">F12*H12</f>
        <v>0</v>
      </c>
      <c r="J12" s="7">
        <f>IF(ISBLANK(G12),0,VLOOKUP(G12,GradeTable,3,FALSE)*F12)</f>
        <v>0</v>
      </c>
      <c r="K12" s="7">
        <f>IF(ISBLANK(G12),0,VLOOKUP(G12,GradeTable,4,FALSE)*F12)</f>
        <v>0</v>
      </c>
    </row>
    <row r="13" spans="1:11" x14ac:dyDescent="0.35">
      <c r="F13" s="5"/>
      <c r="H13" s="4"/>
      <c r="I13" s="4"/>
    </row>
    <row r="14" spans="1:11" x14ac:dyDescent="0.35">
      <c r="E14" t="s">
        <v>34</v>
      </c>
      <c r="F14" s="5">
        <f>SUM($F$2:$F13)</f>
        <v>36</v>
      </c>
      <c r="H14" s="6">
        <f>I14/J14</f>
        <v>3.7294117647058824</v>
      </c>
      <c r="I14" s="4">
        <f>SUM($I$2:$I13)</f>
        <v>63.4</v>
      </c>
      <c r="J14" s="5">
        <f>SUM($J$2:$J13)</f>
        <v>17</v>
      </c>
      <c r="K14" s="5">
        <f>SUM($K$2:$K13)</f>
        <v>17</v>
      </c>
    </row>
    <row r="15" spans="1:11" x14ac:dyDescent="0.35">
      <c r="E15" t="s">
        <v>40</v>
      </c>
      <c r="F15" s="5">
        <f>DSUM($A1:$K13,$F$1,$A17:$K18)</f>
        <v>36</v>
      </c>
      <c r="H15" s="6">
        <f>I15/J15</f>
        <v>3.7294117647058824</v>
      </c>
      <c r="I15" s="4">
        <f>DSUM($A1:$K13,$I$1,$A17:$K18)</f>
        <v>63.4</v>
      </c>
      <c r="J15" s="5">
        <f>DSUM($A1:$K13,$J$1,$A17:$K18)</f>
        <v>17</v>
      </c>
      <c r="K15" s="5">
        <f>DSUM($A1:$K13,$K$1,$A17:$K18)</f>
        <v>17</v>
      </c>
    </row>
    <row r="17" spans="1:11" ht="29" x14ac:dyDescent="0.35">
      <c r="A17" s="2" t="s">
        <v>46</v>
      </c>
      <c r="B17" s="2" t="s">
        <v>45</v>
      </c>
      <c r="C17" s="2" t="s">
        <v>0</v>
      </c>
      <c r="D17" s="2" t="s">
        <v>1</v>
      </c>
      <c r="E17" s="2" t="s">
        <v>2</v>
      </c>
      <c r="F17" s="2" t="s">
        <v>3</v>
      </c>
      <c r="G17" s="2" t="s">
        <v>4</v>
      </c>
      <c r="H17" s="2" t="s">
        <v>5</v>
      </c>
      <c r="I17" s="2" t="s">
        <v>6</v>
      </c>
      <c r="J17" s="2" t="s">
        <v>32</v>
      </c>
      <c r="K17" s="2" t="s">
        <v>33</v>
      </c>
    </row>
    <row r="20" spans="1:11" x14ac:dyDescent="0.35">
      <c r="A20" t="s">
        <v>58</v>
      </c>
      <c r="B20" s="8" t="str">
        <f>IF($F14&gt;=120,"You have enough credits","You need more credits")</f>
        <v>You need more credits</v>
      </c>
      <c r="C20" s="8"/>
      <c r="D20" t="s">
        <v>59</v>
      </c>
      <c r="E20" s="8" t="str">
        <f>IF($H14&gt;=2,"Your GPA is high enough","Your GPA is too low")</f>
        <v>Your GPA is high enough</v>
      </c>
      <c r="F20" s="8"/>
    </row>
  </sheetData>
  <mergeCells count="2">
    <mergeCell ref="B20:C20"/>
    <mergeCell ref="E20:F20"/>
  </mergeCells>
  <pageMargins left="0.7" right="0.7" top="0.75" bottom="0.75" header="0.3" footer="0.3"/>
  <pageSetup orientation="portrait" r:id="rId1"/>
  <headerFooter>
    <oddHeader>&amp;LBrandon Merz&amp;CCIT 110 J-Term 2020&amp;RDate Printed: &amp;D</oddHeader>
    <oddFooter>&amp;LFile: &amp;F&amp;CPage: &amp;P of &amp;N&amp;RSheet: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zoomScale="120" zoomScaleNormal="120" workbookViewId="0"/>
  </sheetViews>
  <sheetFormatPr defaultRowHeight="14.5" x14ac:dyDescent="0.35"/>
  <cols>
    <col min="1" max="1" width="9.36328125" bestFit="1" customWidth="1"/>
  </cols>
  <sheetData>
    <row r="1" spans="1:4" x14ac:dyDescent="0.35">
      <c r="B1" s="2" t="s">
        <v>3</v>
      </c>
      <c r="C1" s="2" t="s">
        <v>41</v>
      </c>
      <c r="D1" s="2" t="s">
        <v>6</v>
      </c>
    </row>
    <row r="2" spans="1:4" x14ac:dyDescent="0.35">
      <c r="A2" s="1" t="s">
        <v>42</v>
      </c>
      <c r="B2" s="5">
        <v>17</v>
      </c>
      <c r="C2" s="4">
        <v>3.7</v>
      </c>
      <c r="D2">
        <f>B2*C2</f>
        <v>62.900000000000006</v>
      </c>
    </row>
    <row r="3" spans="1:4" x14ac:dyDescent="0.35">
      <c r="A3" s="1" t="s">
        <v>43</v>
      </c>
      <c r="B3" s="5">
        <v>16</v>
      </c>
      <c r="C3" s="4">
        <v>3.5</v>
      </c>
      <c r="D3" s="3">
        <f>B3*C3</f>
        <v>56</v>
      </c>
    </row>
    <row r="5" spans="1:4" x14ac:dyDescent="0.35">
      <c r="A5" t="s">
        <v>31</v>
      </c>
      <c r="B5" s="7">
        <f>SUM($B$2:B3)</f>
        <v>33</v>
      </c>
      <c r="C5" s="6">
        <f>D5/B5</f>
        <v>3.603030303030303</v>
      </c>
      <c r="D5">
        <f>SUM($D$2:D3)</f>
        <v>118.9</v>
      </c>
    </row>
  </sheetData>
  <pageMargins left="0.7" right="0.7" top="0.75" bottom="0.75" header="0.3" footer="0.3"/>
  <pageSetup orientation="portrait" r:id="rId1"/>
  <headerFooter>
    <oddHeader>&amp;LBrandon Merz&amp;CCIT 110 J-Term 2020&amp;RDate Printed: &amp;D</oddHeader>
    <oddFooter>&amp;LFile: &amp;F&amp;CPage: &amp;P of &amp;N&amp;RSheet: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zoomScale="120" zoomScaleNormal="120" workbookViewId="0"/>
  </sheetViews>
  <sheetFormatPr defaultRowHeight="14.5" x14ac:dyDescent="0.35"/>
  <cols>
    <col min="1" max="1" width="9.36328125" bestFit="1" customWidth="1"/>
  </cols>
  <sheetData>
    <row r="1" spans="1:4" x14ac:dyDescent="0.35">
      <c r="B1" s="2" t="s">
        <v>3</v>
      </c>
      <c r="C1" s="2" t="s">
        <v>41</v>
      </c>
      <c r="D1" s="2" t="s">
        <v>6</v>
      </c>
    </row>
    <row r="2" spans="1:4" x14ac:dyDescent="0.35">
      <c r="A2" s="1" t="s">
        <v>44</v>
      </c>
      <c r="B2" s="5">
        <v>120</v>
      </c>
      <c r="C2" s="4">
        <v>2</v>
      </c>
      <c r="D2" s="3">
        <f>B2*C2</f>
        <v>240</v>
      </c>
    </row>
    <row r="3" spans="1:4" x14ac:dyDescent="0.35">
      <c r="A3" s="1" t="s">
        <v>42</v>
      </c>
      <c r="B3" s="5">
        <v>17</v>
      </c>
      <c r="C3" s="4">
        <v>3.7</v>
      </c>
      <c r="D3">
        <f>B3*C3</f>
        <v>62.900000000000006</v>
      </c>
    </row>
    <row r="5" spans="1:4" x14ac:dyDescent="0.35">
      <c r="A5" t="s">
        <v>31</v>
      </c>
      <c r="B5" s="7">
        <f>B2-B3</f>
        <v>103</v>
      </c>
      <c r="C5" s="6">
        <f>D5/B5</f>
        <v>1.7194174757281553</v>
      </c>
      <c r="D5">
        <f>D2-D3</f>
        <v>177.1</v>
      </c>
    </row>
  </sheetData>
  <pageMargins left="0.7" right="0.7" top="0.75" bottom="0.75" header="0.3" footer="0.3"/>
  <pageSetup orientation="portrait" r:id="rId1"/>
  <headerFooter>
    <oddHeader>&amp;LBrandon Merz&amp;CCIT 110 J-Term 2020&amp;RDate Printed: &amp;D</oddHeader>
    <oddFooter>&amp;LFile: &amp;F&amp;CPage: &amp;P of &amp;N&amp;RSheet: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tabSelected="1" workbookViewId="0"/>
  </sheetViews>
  <sheetFormatPr defaultRowHeight="14.5" x14ac:dyDescent="0.35"/>
  <sheetData>
    <row r="1" spans="1:4" x14ac:dyDescent="0.35">
      <c r="A1" t="s">
        <v>7</v>
      </c>
      <c r="B1" t="s">
        <v>8</v>
      </c>
      <c r="C1" t="s">
        <v>35</v>
      </c>
      <c r="D1" t="s">
        <v>36</v>
      </c>
    </row>
    <row r="2" spans="1:4" x14ac:dyDescent="0.35">
      <c r="A2" t="s">
        <v>9</v>
      </c>
      <c r="B2" s="4">
        <v>4</v>
      </c>
      <c r="C2" s="5">
        <v>1</v>
      </c>
      <c r="D2" s="5">
        <v>1</v>
      </c>
    </row>
    <row r="3" spans="1:4" x14ac:dyDescent="0.35">
      <c r="A3" t="s">
        <v>10</v>
      </c>
      <c r="B3" s="4">
        <v>3.7</v>
      </c>
      <c r="C3" s="5">
        <v>1</v>
      </c>
      <c r="D3" s="5">
        <v>1</v>
      </c>
    </row>
    <row r="4" spans="1:4" x14ac:dyDescent="0.35">
      <c r="A4" t="s">
        <v>11</v>
      </c>
      <c r="B4" s="4">
        <v>3.3</v>
      </c>
      <c r="C4" s="5">
        <v>1</v>
      </c>
      <c r="D4" s="5">
        <v>1</v>
      </c>
    </row>
    <row r="5" spans="1:4" x14ac:dyDescent="0.35">
      <c r="A5" t="s">
        <v>20</v>
      </c>
      <c r="B5" s="4">
        <v>3</v>
      </c>
      <c r="C5" s="5">
        <v>1</v>
      </c>
      <c r="D5" s="5">
        <v>1</v>
      </c>
    </row>
    <row r="6" spans="1:4" x14ac:dyDescent="0.35">
      <c r="A6" t="s">
        <v>12</v>
      </c>
      <c r="B6" s="4">
        <v>2.7</v>
      </c>
      <c r="C6" s="5">
        <v>1</v>
      </c>
      <c r="D6" s="5">
        <v>1</v>
      </c>
    </row>
    <row r="7" spans="1:4" x14ac:dyDescent="0.35">
      <c r="A7" t="s">
        <v>13</v>
      </c>
      <c r="B7" s="4">
        <v>2.2999999999999998</v>
      </c>
      <c r="C7" s="5">
        <v>1</v>
      </c>
      <c r="D7" s="5">
        <v>1</v>
      </c>
    </row>
    <row r="8" spans="1:4" x14ac:dyDescent="0.35">
      <c r="A8" t="s">
        <v>18</v>
      </c>
      <c r="B8" s="4">
        <v>2</v>
      </c>
      <c r="C8" s="5">
        <v>1</v>
      </c>
      <c r="D8" s="5">
        <v>1</v>
      </c>
    </row>
    <row r="9" spans="1:4" x14ac:dyDescent="0.35">
      <c r="A9" t="s">
        <v>14</v>
      </c>
      <c r="B9" s="4">
        <v>1.7</v>
      </c>
      <c r="C9" s="5">
        <v>1</v>
      </c>
      <c r="D9" s="5">
        <v>1</v>
      </c>
    </row>
    <row r="10" spans="1:4" x14ac:dyDescent="0.35">
      <c r="A10" t="s">
        <v>15</v>
      </c>
      <c r="B10" s="4">
        <v>1.3</v>
      </c>
      <c r="C10" s="5">
        <v>1</v>
      </c>
      <c r="D10" s="5">
        <v>1</v>
      </c>
    </row>
    <row r="11" spans="1:4" x14ac:dyDescent="0.35">
      <c r="A11" t="s">
        <v>19</v>
      </c>
      <c r="B11" s="4">
        <v>1</v>
      </c>
      <c r="C11" s="5">
        <v>1</v>
      </c>
      <c r="D11" s="5">
        <v>1</v>
      </c>
    </row>
    <row r="12" spans="1:4" x14ac:dyDescent="0.35">
      <c r="A12" t="s">
        <v>16</v>
      </c>
      <c r="B12" s="4">
        <v>0.7</v>
      </c>
      <c r="C12" s="5">
        <v>1</v>
      </c>
      <c r="D12" s="5">
        <v>1</v>
      </c>
    </row>
    <row r="13" spans="1:4" x14ac:dyDescent="0.35">
      <c r="A13" t="s">
        <v>17</v>
      </c>
      <c r="B13" s="4">
        <v>0</v>
      </c>
      <c r="C13" s="5">
        <v>1</v>
      </c>
      <c r="D13" s="5">
        <v>0</v>
      </c>
    </row>
    <row r="14" spans="1:4" x14ac:dyDescent="0.35">
      <c r="A14" t="s">
        <v>37</v>
      </c>
      <c r="B14" s="4">
        <v>0</v>
      </c>
      <c r="C14" s="5">
        <v>0</v>
      </c>
      <c r="D14" s="5">
        <v>0</v>
      </c>
    </row>
    <row r="15" spans="1:4" x14ac:dyDescent="0.35">
      <c r="A15" t="s">
        <v>38</v>
      </c>
      <c r="B15" s="4">
        <v>0</v>
      </c>
      <c r="C15" s="5">
        <v>0</v>
      </c>
      <c r="D15" s="5">
        <v>1</v>
      </c>
    </row>
    <row r="16" spans="1:4" x14ac:dyDescent="0.35">
      <c r="A16" t="s">
        <v>39</v>
      </c>
      <c r="B16" s="4">
        <v>0</v>
      </c>
      <c r="C16" s="5">
        <v>0</v>
      </c>
      <c r="D16" s="5">
        <v>0</v>
      </c>
    </row>
  </sheetData>
  <pageMargins left="0.7" right="0.7" top="0.75" bottom="0.75" header="0.3" footer="0.3"/>
  <pageSetup orientation="portrait" r:id="rId1"/>
  <headerFooter>
    <oddHeader>&amp;LBrandon Merz&amp;CCIT 110 J-Term 2020&amp;RDate Printed: &amp;D</oddHeader>
    <oddFooter>&amp;LFile: &amp;F&amp;CPage: &amp;P of &amp;N&amp;RSheet: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Classes</vt:lpstr>
      <vt:lpstr>Semester</vt:lpstr>
      <vt:lpstr>Goal</vt:lpstr>
      <vt:lpstr>Grade Table</vt:lpstr>
      <vt:lpstr>GradeTable</vt:lpstr>
    </vt:vector>
  </TitlesOfParts>
  <Company>Loras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M. Merz</dc:creator>
  <cp:lastModifiedBy>Brandon M. Merz</cp:lastModifiedBy>
  <cp:lastPrinted>2020-01-14T20:05:14Z</cp:lastPrinted>
  <dcterms:created xsi:type="dcterms:W3CDTF">2020-01-14T17:19:27Z</dcterms:created>
  <dcterms:modified xsi:type="dcterms:W3CDTF">2020-01-15T17:59:41Z</dcterms:modified>
</cp:coreProperties>
</file>