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yWeb\Courses\CIT110PrCo\"/>
    </mc:Choice>
  </mc:AlternateContent>
  <bookViews>
    <workbookView xWindow="0" yWindow="0" windowWidth="19200" windowHeight="7050"/>
  </bookViews>
  <sheets>
    <sheet name="3M Financials" sheetId="1" r:id="rId1"/>
    <sheet name="3M Rev Prof" sheetId="2" r:id="rId2"/>
    <sheet name="Netfilx Financials" sheetId="4" r:id="rId3"/>
    <sheet name="Netflix Rev Prof" sheetId="5" r:id="rId4"/>
    <sheet name="Texas Ints Financials" sheetId="6" r:id="rId5"/>
    <sheet name="Texas Ints Rev Prof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6" l="1"/>
  <c r="C24" i="6"/>
  <c r="B24" i="6"/>
  <c r="D23" i="6"/>
  <c r="C23" i="6"/>
  <c r="B23" i="6"/>
  <c r="C21" i="6"/>
  <c r="D20" i="6"/>
  <c r="C20" i="6"/>
  <c r="B20" i="6"/>
  <c r="D18" i="6"/>
  <c r="C18" i="6"/>
  <c r="B18" i="6"/>
  <c r="C17" i="6"/>
  <c r="D15" i="6"/>
  <c r="D21" i="6" s="1"/>
  <c r="C15" i="6"/>
  <c r="C19" i="6" s="1"/>
  <c r="B15" i="6"/>
  <c r="B19" i="6" s="1"/>
  <c r="F14" i="6"/>
  <c r="H14" i="6" s="1"/>
  <c r="E14" i="6"/>
  <c r="G14" i="6" s="1"/>
  <c r="F13" i="6"/>
  <c r="H13" i="6" s="1"/>
  <c r="E13" i="6"/>
  <c r="G13" i="6" s="1"/>
  <c r="D11" i="6"/>
  <c r="C11" i="6"/>
  <c r="B11" i="6"/>
  <c r="H10" i="6"/>
  <c r="F10" i="6"/>
  <c r="E10" i="6"/>
  <c r="G10" i="6" s="1"/>
  <c r="D6" i="6"/>
  <c r="C6" i="6"/>
  <c r="B6" i="6"/>
  <c r="F4" i="6"/>
  <c r="H4" i="6" s="1"/>
  <c r="E4" i="6"/>
  <c r="G4" i="6" s="1"/>
  <c r="D24" i="4"/>
  <c r="C24" i="4"/>
  <c r="B24" i="4"/>
  <c r="D23" i="4"/>
  <c r="C23" i="4"/>
  <c r="B23" i="4"/>
  <c r="C21" i="4"/>
  <c r="B21" i="4"/>
  <c r="D20" i="4"/>
  <c r="C20" i="4"/>
  <c r="B20" i="4"/>
  <c r="C19" i="4"/>
  <c r="D18" i="4"/>
  <c r="C18" i="4"/>
  <c r="B18" i="4"/>
  <c r="C17" i="4"/>
  <c r="D15" i="4"/>
  <c r="D21" i="4" s="1"/>
  <c r="C15" i="4"/>
  <c r="B15" i="4"/>
  <c r="B19" i="4" s="1"/>
  <c r="H14" i="4"/>
  <c r="F14" i="4"/>
  <c r="E14" i="4"/>
  <c r="G14" i="4" s="1"/>
  <c r="H13" i="4"/>
  <c r="G13" i="4"/>
  <c r="F13" i="4"/>
  <c r="E13" i="4"/>
  <c r="D11" i="4"/>
  <c r="C11" i="4"/>
  <c r="B11" i="4"/>
  <c r="F10" i="4"/>
  <c r="H10" i="4" s="1"/>
  <c r="E10" i="4"/>
  <c r="G10" i="4" s="1"/>
  <c r="D6" i="4"/>
  <c r="C6" i="4"/>
  <c r="B6" i="4"/>
  <c r="F4" i="4"/>
  <c r="H4" i="4" s="1"/>
  <c r="E4" i="4"/>
  <c r="G4" i="4" s="1"/>
  <c r="D24" i="1"/>
  <c r="C24" i="1"/>
  <c r="D23" i="1"/>
  <c r="C23" i="1"/>
  <c r="B24" i="1"/>
  <c r="B23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H15" i="1"/>
  <c r="F15" i="1"/>
  <c r="E15" i="1"/>
  <c r="G15" i="1" s="1"/>
  <c r="H14" i="1"/>
  <c r="F14" i="1"/>
  <c r="E14" i="1"/>
  <c r="G14" i="1" s="1"/>
  <c r="H13" i="1"/>
  <c r="F13" i="1"/>
  <c r="E13" i="1"/>
  <c r="G13" i="1" s="1"/>
  <c r="D15" i="1"/>
  <c r="C15" i="1"/>
  <c r="B15" i="1"/>
  <c r="D11" i="1"/>
  <c r="C11" i="1"/>
  <c r="B11" i="1"/>
  <c r="F10" i="1"/>
  <c r="H10" i="1" s="1"/>
  <c r="E10" i="1"/>
  <c r="G10" i="1" s="1"/>
  <c r="H4" i="1"/>
  <c r="G4" i="1"/>
  <c r="F4" i="1"/>
  <c r="E4" i="1"/>
  <c r="D6" i="1"/>
  <c r="C6" i="1"/>
  <c r="B6" i="1"/>
  <c r="D19" i="6" l="1"/>
  <c r="B17" i="6"/>
  <c r="B21" i="6"/>
  <c r="E15" i="6"/>
  <c r="G15" i="6" s="1"/>
  <c r="F15" i="6"/>
  <c r="H15" i="6" s="1"/>
  <c r="D17" i="6"/>
  <c r="E15" i="4"/>
  <c r="G15" i="4" s="1"/>
  <c r="B17" i="4"/>
  <c r="D19" i="4"/>
  <c r="F15" i="4"/>
  <c r="H15" i="4" s="1"/>
  <c r="D17" i="4"/>
</calcChain>
</file>

<file path=xl/comments1.xml><?xml version="1.0" encoding="utf-8"?>
<comments xmlns="http://schemas.openxmlformats.org/spreadsheetml/2006/main">
  <authors>
    <author>Brandon M. Merz</author>
  </authors>
  <commentList>
    <comment ref="A17" authorId="0" shapeId="0">
      <text>
        <r>
          <rPr>
            <b/>
            <sz val="9"/>
            <color indexed="81"/>
            <rFont val="Tahoma"/>
            <charset val="1"/>
          </rPr>
          <t>Brandon M. Merz:</t>
        </r>
        <r>
          <rPr>
            <sz val="9"/>
            <color indexed="81"/>
            <rFont val="Tahoma"/>
            <charset val="1"/>
          </rPr>
          <t xml:space="preserve">
return on equity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Brandon M. Merz:</t>
        </r>
        <r>
          <rPr>
            <sz val="9"/>
            <color indexed="81"/>
            <rFont val="Tahoma"/>
            <family val="2"/>
          </rPr>
          <t xml:space="preserve">
Return on Sales
= Net Income / Revenue
Profit Margin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Brandon M. Merz:</t>
        </r>
        <r>
          <rPr>
            <sz val="9"/>
            <color indexed="81"/>
            <rFont val="Tahoma"/>
            <family val="2"/>
          </rPr>
          <t xml:space="preserve">
Sales/ Assets; this is the Sales Turnover ratio; how fast are you selling stuff</t>
        </r>
      </text>
    </comment>
  </commentList>
</comments>
</file>

<file path=xl/comments2.xml><?xml version="1.0" encoding="utf-8"?>
<comments xmlns="http://schemas.openxmlformats.org/spreadsheetml/2006/main">
  <authors>
    <author>Brandon M. Merz</author>
  </authors>
  <commentList>
    <comment ref="A17" authorId="0" shapeId="0">
      <text>
        <r>
          <rPr>
            <b/>
            <sz val="9"/>
            <color indexed="81"/>
            <rFont val="Tahoma"/>
            <charset val="1"/>
          </rPr>
          <t>Brandon M. Merz:</t>
        </r>
        <r>
          <rPr>
            <sz val="9"/>
            <color indexed="81"/>
            <rFont val="Tahoma"/>
            <charset val="1"/>
          </rPr>
          <t xml:space="preserve">
return on equity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Brandon M. Merz:</t>
        </r>
        <r>
          <rPr>
            <sz val="9"/>
            <color indexed="81"/>
            <rFont val="Tahoma"/>
            <family val="2"/>
          </rPr>
          <t xml:space="preserve">
Return on Sales
= Net Income / Revenue
Profit Margin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Brandon M. Merz:</t>
        </r>
        <r>
          <rPr>
            <sz val="9"/>
            <color indexed="81"/>
            <rFont val="Tahoma"/>
            <family val="2"/>
          </rPr>
          <t xml:space="preserve">
Sales/ Assets; this is the Sales Turnover ratio; how fast are you selling stuff</t>
        </r>
      </text>
    </comment>
  </commentList>
</comments>
</file>

<file path=xl/comments3.xml><?xml version="1.0" encoding="utf-8"?>
<comments xmlns="http://schemas.openxmlformats.org/spreadsheetml/2006/main">
  <authors>
    <author>Brandon M. Merz</author>
  </authors>
  <commentList>
    <comment ref="A17" authorId="0" shapeId="0">
      <text>
        <r>
          <rPr>
            <b/>
            <sz val="9"/>
            <color indexed="81"/>
            <rFont val="Tahoma"/>
            <charset val="1"/>
          </rPr>
          <t>Brandon M. Merz:</t>
        </r>
        <r>
          <rPr>
            <sz val="9"/>
            <color indexed="81"/>
            <rFont val="Tahoma"/>
            <charset val="1"/>
          </rPr>
          <t xml:space="preserve">
return on equity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Brandon M. Merz:</t>
        </r>
        <r>
          <rPr>
            <sz val="9"/>
            <color indexed="81"/>
            <rFont val="Tahoma"/>
            <family val="2"/>
          </rPr>
          <t xml:space="preserve">
Return on Sales
= Net Income / Revenue
Profit Margin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Brandon M. Merz:</t>
        </r>
        <r>
          <rPr>
            <sz val="9"/>
            <color indexed="81"/>
            <rFont val="Tahoma"/>
            <family val="2"/>
          </rPr>
          <t xml:space="preserve">
Sales/ Assets; this is the Sales Turnover ratio; how fast are you selling stuff</t>
        </r>
      </text>
    </comment>
  </commentList>
</comments>
</file>

<file path=xl/sharedStrings.xml><?xml version="1.0" encoding="utf-8"?>
<sst xmlns="http://schemas.openxmlformats.org/spreadsheetml/2006/main" count="66" uniqueCount="24">
  <si>
    <t>Revenue</t>
  </si>
  <si>
    <t>- Costs</t>
  </si>
  <si>
    <t>= Gross</t>
  </si>
  <si>
    <t>Interest</t>
  </si>
  <si>
    <t>Net Income</t>
  </si>
  <si>
    <t>% 18-17</t>
  </si>
  <si>
    <t>% 17-16</t>
  </si>
  <si>
    <t>Assets</t>
  </si>
  <si>
    <t>Liabilities</t>
  </si>
  <si>
    <t>Equity</t>
  </si>
  <si>
    <t>ROE</t>
  </si>
  <si>
    <t>ROA</t>
  </si>
  <si>
    <t>A/E</t>
  </si>
  <si>
    <t>D/A</t>
  </si>
  <si>
    <t>E/A</t>
  </si>
  <si>
    <t>R/S</t>
  </si>
  <si>
    <t>S/A</t>
  </si>
  <si>
    <t>Change 18-17</t>
  </si>
  <si>
    <t>Change 17-16</t>
  </si>
  <si>
    <t>Trend</t>
  </si>
  <si>
    <t>3M Minninsota Mining Mfg.</t>
  </si>
  <si>
    <t>Pft Margin</t>
  </si>
  <si>
    <t>Texas Instruments Incorporated</t>
  </si>
  <si>
    <t>Netflix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</si>
</sst>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7" formatCode="0.0%"/>
    <numFmt numFmtId="170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quotePrefix="1"/>
    <xf numFmtId="164" fontId="0" fillId="0" borderId="0" xfId="1" applyNumberFormat="1" applyFont="1"/>
    <xf numFmtId="44" fontId="0" fillId="0" borderId="0" xfId="2" applyFont="1"/>
    <xf numFmtId="167" fontId="0" fillId="0" borderId="0" xfId="3" applyNumberFormat="1" applyFont="1"/>
    <xf numFmtId="10" fontId="0" fillId="0" borderId="0" xfId="3" applyNumberFormat="1" applyFont="1"/>
    <xf numFmtId="170" fontId="0" fillId="0" borderId="0" xfId="1" applyNumberFormat="1" applyFont="1"/>
    <xf numFmtId="167" fontId="0" fillId="0" borderId="0" xfId="0" applyNumberFormat="1"/>
    <xf numFmtId="0" fontId="2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3M Sales</a:t>
            </a:r>
            <a:r>
              <a:rPr lang="en-US" baseline="0"/>
              <a:t> and Profits</a:t>
            </a:r>
            <a:endParaRPr lang="en-US"/>
          </a:p>
        </c:rich>
      </c:tx>
      <c:layout>
        <c:manualLayout>
          <c:xMode val="edge"/>
          <c:yMode val="edge"/>
          <c:x val="0.38867875574477218"/>
          <c:y val="2.3148084881078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'3M Financials'!$A$4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'3M Financials'!$B$3:$D$3</c:f>
              <c:numCache>
                <c:formatCode>General</c:formatCode>
                <c:ptCount val="3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</c:numCache>
            </c:numRef>
          </c:cat>
          <c:val>
            <c:numRef>
              <c:f>'3M Financials'!$B$4:$D$4</c:f>
              <c:numCache>
                <c:formatCode>_(* #,##0.000_);_(* \(#,##0.000\);_(* "-"??_);_(@_)</c:formatCode>
                <c:ptCount val="3"/>
                <c:pt idx="0">
                  <c:v>32.765000000000001</c:v>
                </c:pt>
                <c:pt idx="1">
                  <c:v>31.657</c:v>
                </c:pt>
                <c:pt idx="2">
                  <c:v>30.109000000000002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2-438D-93B8-E1530E40D245}"/>
            </c:ext>
          </c:extLst>
        </c:ser>
        <c:ser>
          <c:idx val="1"/>
          <c:order val="1"/>
          <c:tx>
            <c:strRef>
              <c:f>'3M Financials'!$A$10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'3M Financials'!$B$3:$D$3</c:f>
              <c:numCache>
                <c:formatCode>General</c:formatCode>
                <c:ptCount val="3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</c:numCache>
            </c:numRef>
          </c:cat>
          <c:val>
            <c:numRef>
              <c:f>'3M Financials'!$B$10:$D$10</c:f>
              <c:numCache>
                <c:formatCode>_(* #,##0.000_);_(* \(#,##0.000\);_(* "-"??_);_(@_)</c:formatCode>
                <c:ptCount val="3"/>
                <c:pt idx="0">
                  <c:v>5.3490000000000002</c:v>
                </c:pt>
                <c:pt idx="1">
                  <c:v>4.8579999999999997</c:v>
                </c:pt>
                <c:pt idx="2">
                  <c:v>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92-438D-93B8-E1530E40D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7096031"/>
        <c:axId val="937093951"/>
      </c:barChart>
      <c:catAx>
        <c:axId val="93709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093951"/>
        <c:crosses val="autoZero"/>
        <c:auto val="1"/>
        <c:lblAlgn val="ctr"/>
        <c:lblOffset val="100"/>
        <c:noMultiLvlLbl val="0"/>
      </c:catAx>
      <c:valAx>
        <c:axId val="937093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 Dollars in Billions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0_);_(* \(#,##0.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09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Netflix Sales and Profits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Revenue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'Netfilx Financials'!$B$3:$D$3</c:f>
              <c:numCache>
                <c:formatCode>General</c:formatCode>
                <c:ptCount val="3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</c:numCache>
            </c:numRef>
          </c:cat>
          <c:val>
            <c:numRef>
              <c:f>'Netfilx Financials'!$B$4:$D$4</c:f>
              <c:numCache>
                <c:formatCode>_(* #,##0.000_);_(* \(#,##0.000\);_(* "-"??_);_(@_)</c:formatCode>
                <c:ptCount val="3"/>
                <c:pt idx="0">
                  <c:v>15.794</c:v>
                </c:pt>
                <c:pt idx="1">
                  <c:v>11.794</c:v>
                </c:pt>
                <c:pt idx="2">
                  <c:v>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5-483B-A8F6-E1509C4AD3AA}"/>
            </c:ext>
          </c:extLst>
        </c:ser>
        <c:ser>
          <c:idx val="1"/>
          <c:order val="1"/>
          <c:tx>
            <c:v>Net Income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'Netfilx Financials'!$B$3:$D$3</c:f>
              <c:numCache>
                <c:formatCode>General</c:formatCode>
                <c:ptCount val="3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</c:numCache>
            </c:numRef>
          </c:cat>
          <c:val>
            <c:numRef>
              <c:f>'Netfilx Financials'!$B$10:$D$10</c:f>
              <c:numCache>
                <c:formatCode>_(* #,##0.000_);_(* \(#,##0.000\);_(* "-"??_);_(@_)</c:formatCode>
                <c:ptCount val="3"/>
                <c:pt idx="0">
                  <c:v>1.2110000000000001</c:v>
                </c:pt>
                <c:pt idx="1">
                  <c:v>0.55800000000000005</c:v>
                </c:pt>
                <c:pt idx="2">
                  <c:v>0.186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45-483B-A8F6-E1509C4AD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3927983"/>
        <c:axId val="1023926319"/>
      </c:barChart>
      <c:catAx>
        <c:axId val="1023927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926319"/>
        <c:crosses val="autoZero"/>
        <c:auto val="1"/>
        <c:lblAlgn val="ctr"/>
        <c:lblOffset val="100"/>
        <c:noMultiLvlLbl val="0"/>
      </c:catAx>
      <c:valAx>
        <c:axId val="1023926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_);_(* \(#,##0.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92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Texas Instruments Sales and Profits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Revenue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'Texas Ints Financials'!$B$4:$D$4</c:f>
              <c:numCache>
                <c:formatCode>_(* #,##0.000_);_(* \(#,##0.000\);_(* "-"??_);_(@_)</c:formatCode>
                <c:ptCount val="3"/>
                <c:pt idx="0">
                  <c:v>15.784000000000001</c:v>
                </c:pt>
                <c:pt idx="1">
                  <c:v>14.961</c:v>
                </c:pt>
                <c:pt idx="2">
                  <c:v>13.37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F-4CE5-9F70-6E7C23E78303}"/>
            </c:ext>
          </c:extLst>
        </c:ser>
        <c:ser>
          <c:idx val="1"/>
          <c:order val="1"/>
          <c:tx>
            <c:v>Net Income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'Texas Ints Financials'!$B$10:$D$10</c:f>
              <c:numCache>
                <c:formatCode>_(* #,##0.000_);_(* \(#,##0.000\);_(* "-"??_);_(@_)</c:formatCode>
                <c:ptCount val="3"/>
                <c:pt idx="0">
                  <c:v>5.58</c:v>
                </c:pt>
                <c:pt idx="1">
                  <c:v>3.6819999999999999</c:v>
                </c:pt>
                <c:pt idx="2">
                  <c:v>3.5950000000000002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F-4CE5-9F70-6E7C23E78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3928399"/>
        <c:axId val="1023930063"/>
      </c:barChart>
      <c:catAx>
        <c:axId val="102392839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930063"/>
        <c:crosses val="autoZero"/>
        <c:auto val="1"/>
        <c:lblAlgn val="ctr"/>
        <c:lblOffset val="100"/>
        <c:noMultiLvlLbl val="0"/>
      </c:catAx>
      <c:valAx>
        <c:axId val="1023930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 Dollars in Billions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0_);_(* \(#,##0.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928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31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31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31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"/>
  <sheetViews>
    <sheetView tabSelected="1" zoomScale="90" zoomScaleNormal="90" workbookViewId="0">
      <pane ySplit="3" topLeftCell="A4" activePane="bottomLeft" state="frozen"/>
      <selection pane="bottomLeft" activeCell="B11" sqref="B11"/>
    </sheetView>
  </sheetViews>
  <sheetFormatPr defaultRowHeight="14.5" x14ac:dyDescent="0.35"/>
  <cols>
    <col min="1" max="1" width="10.6328125" bestFit="1" customWidth="1"/>
    <col min="5" max="6" width="12.26953125" bestFit="1" customWidth="1"/>
  </cols>
  <sheetData>
    <row r="1" spans="1:9" ht="21" x14ac:dyDescent="0.5">
      <c r="A1" s="11" t="s">
        <v>20</v>
      </c>
      <c r="B1" s="11"/>
      <c r="C1" s="11"/>
      <c r="D1" s="11"/>
      <c r="E1" s="11"/>
      <c r="F1" s="11"/>
      <c r="G1" s="11"/>
      <c r="H1" s="11"/>
      <c r="I1" s="11"/>
    </row>
    <row r="3" spans="1:9" x14ac:dyDescent="0.35">
      <c r="A3" s="8"/>
      <c r="B3" s="8">
        <v>2018</v>
      </c>
      <c r="C3" s="8">
        <v>2017</v>
      </c>
      <c r="D3" s="8">
        <v>2016</v>
      </c>
      <c r="E3" s="8" t="s">
        <v>17</v>
      </c>
      <c r="F3" s="8" t="s">
        <v>18</v>
      </c>
      <c r="G3" s="8" t="s">
        <v>5</v>
      </c>
      <c r="H3" s="8" t="s">
        <v>6</v>
      </c>
      <c r="I3" s="8" t="s">
        <v>19</v>
      </c>
    </row>
    <row r="4" spans="1:9" x14ac:dyDescent="0.35">
      <c r="A4" t="s">
        <v>0</v>
      </c>
      <c r="B4" s="2">
        <v>32.765000000000001</v>
      </c>
      <c r="C4" s="2">
        <v>31.657</v>
      </c>
      <c r="D4" s="2">
        <v>30.109000000000002</v>
      </c>
      <c r="E4" s="2">
        <f>B4-C4</f>
        <v>1.1080000000000005</v>
      </c>
      <c r="F4" s="2">
        <f>C4-D4</f>
        <v>1.5479999999999983</v>
      </c>
      <c r="G4" s="5">
        <f>E4/C4</f>
        <v>3.500015794295102E-2</v>
      </c>
      <c r="H4" s="5">
        <f>F4/D4</f>
        <v>5.1413198711348702E-2</v>
      </c>
    </row>
    <row r="5" spans="1:9" x14ac:dyDescent="0.35">
      <c r="A5" s="1" t="s">
        <v>1</v>
      </c>
      <c r="B5" s="2">
        <v>16.681999999999999</v>
      </c>
      <c r="C5" s="2">
        <v>16.001000000000001</v>
      </c>
      <c r="D5" s="2">
        <v>15.04</v>
      </c>
    </row>
    <row r="6" spans="1:9" x14ac:dyDescent="0.35">
      <c r="A6" s="1" t="s">
        <v>2</v>
      </c>
      <c r="B6" s="2">
        <f>B4-B5</f>
        <v>16.083000000000002</v>
      </c>
      <c r="C6" s="2">
        <f>C4-C5</f>
        <v>15.655999999999999</v>
      </c>
      <c r="D6" s="2">
        <f>D4-D5</f>
        <v>15.069000000000003</v>
      </c>
    </row>
    <row r="8" spans="1:9" x14ac:dyDescent="0.35">
      <c r="A8" t="s">
        <v>3</v>
      </c>
      <c r="B8" s="2">
        <v>0.35</v>
      </c>
      <c r="C8" s="2">
        <v>0.32200000000000001</v>
      </c>
      <c r="D8" s="2">
        <v>0.19900000000000001</v>
      </c>
    </row>
    <row r="9" spans="1:9" x14ac:dyDescent="0.35">
      <c r="B9" s="2"/>
      <c r="C9" s="2"/>
      <c r="D9" s="2"/>
    </row>
    <row r="10" spans="1:9" x14ac:dyDescent="0.35">
      <c r="A10" t="s">
        <v>4</v>
      </c>
      <c r="B10" s="2">
        <v>5.3490000000000002</v>
      </c>
      <c r="C10" s="2">
        <v>4.8579999999999997</v>
      </c>
      <c r="D10" s="2">
        <v>5.05</v>
      </c>
      <c r="E10" s="2">
        <f>B10-C10</f>
        <v>0.49100000000000055</v>
      </c>
      <c r="F10" s="2">
        <f>C10-D10</f>
        <v>-0.19200000000000017</v>
      </c>
      <c r="G10" s="5">
        <f>E10/C10</f>
        <v>0.10107039934129283</v>
      </c>
      <c r="H10" s="5">
        <f>F10/D10</f>
        <v>-3.8019801980198054E-2</v>
      </c>
    </row>
    <row r="11" spans="1:9" x14ac:dyDescent="0.35">
      <c r="A11" t="s">
        <v>21</v>
      </c>
      <c r="B11" s="4">
        <f>B10/B4</f>
        <v>0.16325347169235466</v>
      </c>
      <c r="C11" s="4">
        <f>C10/C4</f>
        <v>0.15345737119752345</v>
      </c>
      <c r="D11" s="4">
        <f>D10/D4</f>
        <v>0.16772393636454214</v>
      </c>
    </row>
    <row r="13" spans="1:9" x14ac:dyDescent="0.35">
      <c r="A13" t="s">
        <v>7</v>
      </c>
      <c r="B13" s="2">
        <v>36.5</v>
      </c>
      <c r="C13" s="2">
        <v>37.987000000000002</v>
      </c>
      <c r="D13" s="2">
        <v>32.905999999999999</v>
      </c>
      <c r="E13" s="2">
        <f t="shared" ref="E13:E15" si="0">B13-C13</f>
        <v>-1.4870000000000019</v>
      </c>
      <c r="F13" s="2">
        <f t="shared" ref="F13:F15" si="1">C13-D13</f>
        <v>5.0810000000000031</v>
      </c>
      <c r="G13" s="5">
        <f t="shared" ref="G13:G15" si="2">E13/C13</f>
        <v>-3.9144970647853258E-2</v>
      </c>
      <c r="H13" s="5">
        <f t="shared" ref="H13:H15" si="3">F13/D13</f>
        <v>0.15440953017686754</v>
      </c>
    </row>
    <row r="14" spans="1:9" x14ac:dyDescent="0.35">
      <c r="A14" t="s">
        <v>8</v>
      </c>
      <c r="B14" s="2">
        <v>26.652000000000001</v>
      </c>
      <c r="C14" s="2">
        <v>26.364999999999998</v>
      </c>
      <c r="D14" s="2">
        <v>22.562999999999999</v>
      </c>
      <c r="E14" s="2">
        <f t="shared" si="0"/>
        <v>0.28700000000000259</v>
      </c>
      <c r="F14" s="2">
        <f t="shared" si="1"/>
        <v>3.8019999999999996</v>
      </c>
      <c r="G14" s="5">
        <f t="shared" si="2"/>
        <v>1.0885643846008064E-2</v>
      </c>
      <c r="H14" s="5">
        <f t="shared" si="3"/>
        <v>0.16850596108673491</v>
      </c>
    </row>
    <row r="15" spans="1:9" x14ac:dyDescent="0.35">
      <c r="A15" t="s">
        <v>9</v>
      </c>
      <c r="B15" s="2">
        <f>B13-B14</f>
        <v>9.847999999999999</v>
      </c>
      <c r="C15" s="2">
        <f t="shared" ref="C15:D15" si="4">C13-C14</f>
        <v>11.622000000000003</v>
      </c>
      <c r="D15" s="2">
        <f t="shared" si="4"/>
        <v>10.343</v>
      </c>
      <c r="E15" s="2">
        <f t="shared" si="0"/>
        <v>-1.7740000000000045</v>
      </c>
      <c r="F15" s="2">
        <f t="shared" si="1"/>
        <v>1.2790000000000035</v>
      </c>
      <c r="G15" s="5">
        <f t="shared" si="2"/>
        <v>-0.15264154190328721</v>
      </c>
      <c r="H15" s="5">
        <f t="shared" si="3"/>
        <v>0.12365851300396437</v>
      </c>
    </row>
    <row r="17" spans="1:4" x14ac:dyDescent="0.35">
      <c r="A17" t="s">
        <v>10</v>
      </c>
      <c r="B17" s="4">
        <f>B10/B15</f>
        <v>0.54315597075548339</v>
      </c>
      <c r="C17" s="4">
        <f t="shared" ref="C17:D17" si="5">C10/C15</f>
        <v>0.41800034417484067</v>
      </c>
      <c r="D17" s="4">
        <f t="shared" si="5"/>
        <v>0.48825292468336073</v>
      </c>
    </row>
    <row r="18" spans="1:4" x14ac:dyDescent="0.35">
      <c r="A18" t="s">
        <v>11</v>
      </c>
      <c r="B18" s="4">
        <f>B10/B13</f>
        <v>0.14654794520547945</v>
      </c>
      <c r="C18" s="4">
        <f t="shared" ref="C18:D18" si="6">C10/C13</f>
        <v>0.12788585568747202</v>
      </c>
      <c r="D18" s="4">
        <f t="shared" si="6"/>
        <v>0.15346745274418039</v>
      </c>
    </row>
    <row r="19" spans="1:4" x14ac:dyDescent="0.35">
      <c r="A19" t="s">
        <v>12</v>
      </c>
      <c r="B19" s="6">
        <f>B13/B15</f>
        <v>3.7063363119415111</v>
      </c>
      <c r="C19" s="6">
        <f t="shared" ref="C19:D19" si="7">C13/C15</f>
        <v>3.2685424195491302</v>
      </c>
      <c r="D19" s="6">
        <f t="shared" si="7"/>
        <v>3.181475393986271</v>
      </c>
    </row>
    <row r="20" spans="1:4" x14ac:dyDescent="0.35">
      <c r="A20" t="s">
        <v>13</v>
      </c>
      <c r="B20" s="4">
        <f>B14/B13</f>
        <v>0.73019178082191782</v>
      </c>
      <c r="C20" s="4">
        <f t="shared" ref="C20:D20" si="8">C14/C13</f>
        <v>0.6940532287361465</v>
      </c>
      <c r="D20" s="4">
        <f t="shared" si="8"/>
        <v>0.6856804230231569</v>
      </c>
    </row>
    <row r="21" spans="1:4" x14ac:dyDescent="0.35">
      <c r="A21" t="s">
        <v>14</v>
      </c>
      <c r="B21" s="4">
        <f>B15/B13</f>
        <v>0.26980821917808218</v>
      </c>
      <c r="C21" s="4">
        <f t="shared" ref="C21:D21" si="9">C15/C13</f>
        <v>0.3059467712638535</v>
      </c>
      <c r="D21" s="4">
        <f t="shared" si="9"/>
        <v>0.31431957697684315</v>
      </c>
    </row>
    <row r="22" spans="1:4" x14ac:dyDescent="0.35">
      <c r="B22" s="7"/>
      <c r="C22" s="7"/>
      <c r="D22" s="7"/>
    </row>
    <row r="23" spans="1:4" x14ac:dyDescent="0.35">
      <c r="A23" t="s">
        <v>15</v>
      </c>
      <c r="B23" s="4">
        <f>B10/B4</f>
        <v>0.16325347169235466</v>
      </c>
      <c r="C23" s="4">
        <f t="shared" ref="C23:D23" si="10">C10/C4</f>
        <v>0.15345737119752345</v>
      </c>
      <c r="D23" s="4">
        <f t="shared" si="10"/>
        <v>0.16772393636454214</v>
      </c>
    </row>
    <row r="24" spans="1:4" x14ac:dyDescent="0.35">
      <c r="A24" t="s">
        <v>16</v>
      </c>
      <c r="B24" s="3">
        <f>B4/B13</f>
        <v>0.89767123287671235</v>
      </c>
      <c r="C24" s="3">
        <f t="shared" ref="C24:D24" si="11">C4/C13</f>
        <v>0.83336404559454547</v>
      </c>
      <c r="D24" s="3">
        <f t="shared" si="11"/>
        <v>0.91500030389594611</v>
      </c>
    </row>
  </sheetData>
  <mergeCells count="1">
    <mergeCell ref="A1:I1"/>
  </mergeCells>
  <pageMargins left="0.7" right="0.7" top="0.75" bottom="0.75" header="0.3" footer="0.3"/>
  <pageSetup orientation="portrait" r:id="rId1"/>
  <headerFooter>
    <oddHeader>&amp;LBrandon Merz&amp;CCIT 110 J-Term 2020&amp;RDate Printed: &amp;D</oddHeader>
    <oddFooter>&amp;LFile: &amp;F&amp;CPage: &amp;P of &amp;N&amp;RSheet: &amp;A</oddFooter>
  </headerFooter>
  <legacy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theme="1"/>
          <x14:colorLow rgb="FFFF0000"/>
          <x14:sparklines>
            <x14:sparkline>
              <xm:f>'3M Financials'!B13:D13</xm:f>
              <xm:sqref>I13</xm:sqref>
            </x14:sparkline>
            <x14:sparkline>
              <xm:f>'3M Financials'!B14:D14</xm:f>
              <xm:sqref>I14</xm:sqref>
            </x14:sparkline>
            <x14:sparkline>
              <xm:f>'3M Financials'!B15:D15</xm:f>
              <xm:sqref>I15</xm:sqref>
            </x14:sparkline>
            <x14:sparkline>
              <xm:f>'3M Financials'!B10:D10</xm:f>
              <xm:sqref>I10</xm:sqref>
            </x14:sparkline>
            <x14:sparkline>
              <xm:f>'3M Financials'!B8:D8</xm:f>
              <xm:sqref>I8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theme="1"/>
          <x14:colorLow rgb="FFFF0000"/>
          <x14:sparklines>
            <x14:sparkline>
              <xm:f>'3M Financials'!B4:D4</xm:f>
              <xm:sqref>I4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"/>
  <sheetViews>
    <sheetView zoomScale="90" zoomScaleNormal="90" workbookViewId="0">
      <pane ySplit="3" topLeftCell="A4" activePane="bottomLeft" state="frozen"/>
      <selection pane="bottomLeft" activeCell="E2" sqref="E2"/>
    </sheetView>
  </sheetViews>
  <sheetFormatPr defaultRowHeight="14.5" x14ac:dyDescent="0.35"/>
  <cols>
    <col min="1" max="1" width="10.6328125" bestFit="1" customWidth="1"/>
    <col min="3" max="3" width="11.1796875" bestFit="1" customWidth="1"/>
    <col min="5" max="6" width="12.26953125" bestFit="1" customWidth="1"/>
  </cols>
  <sheetData>
    <row r="1" spans="1:9" ht="21" x14ac:dyDescent="0.5">
      <c r="A1" s="9" t="s">
        <v>23</v>
      </c>
      <c r="B1" s="9"/>
      <c r="C1" s="9"/>
      <c r="D1" s="9"/>
      <c r="E1" s="9"/>
      <c r="F1" s="9"/>
      <c r="G1" s="9"/>
      <c r="H1" s="9"/>
      <c r="I1" s="9"/>
    </row>
    <row r="3" spans="1:9" x14ac:dyDescent="0.35">
      <c r="A3" s="8"/>
      <c r="B3" s="8">
        <v>2018</v>
      </c>
      <c r="C3" s="8">
        <v>2017</v>
      </c>
      <c r="D3" s="8">
        <v>2016</v>
      </c>
      <c r="E3" s="8" t="s">
        <v>17</v>
      </c>
      <c r="F3" s="8" t="s">
        <v>18</v>
      </c>
      <c r="G3" s="8" t="s">
        <v>5</v>
      </c>
      <c r="H3" s="8" t="s">
        <v>6</v>
      </c>
      <c r="I3" s="8" t="s">
        <v>19</v>
      </c>
    </row>
    <row r="4" spans="1:9" x14ac:dyDescent="0.35">
      <c r="A4" t="s">
        <v>0</v>
      </c>
      <c r="B4" s="2">
        <v>15.794</v>
      </c>
      <c r="C4" s="2">
        <v>11.794</v>
      </c>
      <c r="D4" s="2">
        <v>8.83</v>
      </c>
      <c r="E4" s="2">
        <f>B4-C4</f>
        <v>4</v>
      </c>
      <c r="F4" s="2">
        <f>C4-D4</f>
        <v>2.9640000000000004</v>
      </c>
      <c r="G4" s="5">
        <f>E4/C4</f>
        <v>0.33915550279803286</v>
      </c>
      <c r="H4" s="5">
        <f>F4/D4</f>
        <v>0.33567383918459803</v>
      </c>
    </row>
    <row r="5" spans="1:9" x14ac:dyDescent="0.35">
      <c r="A5" s="1" t="s">
        <v>1</v>
      </c>
      <c r="B5" s="2">
        <v>9.9670000000000005</v>
      </c>
      <c r="C5" s="2">
        <v>7.6589999999999998</v>
      </c>
      <c r="D5" s="2">
        <v>6.0289999999999999</v>
      </c>
    </row>
    <row r="6" spans="1:9" x14ac:dyDescent="0.35">
      <c r="A6" s="1" t="s">
        <v>2</v>
      </c>
      <c r="B6" s="2">
        <f>B4-B5</f>
        <v>5.827</v>
      </c>
      <c r="C6" s="2">
        <f>C4-C5</f>
        <v>4.1350000000000007</v>
      </c>
      <c r="D6" s="2">
        <f>D4-D5</f>
        <v>2.8010000000000002</v>
      </c>
    </row>
    <row r="8" spans="1:9" x14ac:dyDescent="0.35">
      <c r="A8" t="s">
        <v>3</v>
      </c>
      <c r="B8" s="2">
        <v>0.42</v>
      </c>
      <c r="C8" s="2">
        <v>0.23799999999999999</v>
      </c>
      <c r="D8" s="2">
        <v>0.15</v>
      </c>
    </row>
    <row r="9" spans="1:9" x14ac:dyDescent="0.35">
      <c r="B9" s="2"/>
      <c r="C9" s="2"/>
      <c r="D9" s="2"/>
    </row>
    <row r="10" spans="1:9" x14ac:dyDescent="0.35">
      <c r="A10" t="s">
        <v>4</v>
      </c>
      <c r="B10" s="2">
        <v>1.2110000000000001</v>
      </c>
      <c r="C10" s="2">
        <v>0.55800000000000005</v>
      </c>
      <c r="D10" s="2">
        <v>0.186</v>
      </c>
      <c r="E10" s="2">
        <f>B10-C10</f>
        <v>0.65300000000000002</v>
      </c>
      <c r="F10" s="2">
        <f>C10-D10</f>
        <v>0.37200000000000005</v>
      </c>
      <c r="G10" s="5">
        <f>E10/C10</f>
        <v>1.1702508960573477</v>
      </c>
      <c r="H10" s="5">
        <f>F10/D10</f>
        <v>2.0000000000000004</v>
      </c>
    </row>
    <row r="11" spans="1:9" x14ac:dyDescent="0.35">
      <c r="A11" t="s">
        <v>21</v>
      </c>
      <c r="B11" s="4">
        <f>B10/B4</f>
        <v>7.6674686589844249E-2</v>
      </c>
      <c r="C11" s="4">
        <f>C10/C4</f>
        <v>4.7312192640325594E-2</v>
      </c>
      <c r="D11" s="4">
        <f>D10/D4</f>
        <v>2.1064552661381655E-2</v>
      </c>
    </row>
    <row r="13" spans="1:9" x14ac:dyDescent="0.35">
      <c r="A13" t="s">
        <v>7</v>
      </c>
      <c r="B13" s="2">
        <v>25.974</v>
      </c>
      <c r="C13" s="2">
        <v>19.012</v>
      </c>
      <c r="D13" s="2">
        <v>13.586</v>
      </c>
      <c r="E13" s="2">
        <f t="shared" ref="E13:F15" si="0">B13-C13</f>
        <v>6.9619999999999997</v>
      </c>
      <c r="F13" s="2">
        <f t="shared" si="0"/>
        <v>5.4260000000000002</v>
      </c>
      <c r="G13" s="5">
        <f t="shared" ref="G13:H15" si="1">E13/C13</f>
        <v>0.36618977487902377</v>
      </c>
      <c r="H13" s="5">
        <f t="shared" si="1"/>
        <v>0.39938171647283971</v>
      </c>
    </row>
    <row r="14" spans="1:9" x14ac:dyDescent="0.35">
      <c r="A14" t="s">
        <v>8</v>
      </c>
      <c r="B14" s="2">
        <v>20.734999999999999</v>
      </c>
      <c r="C14" s="2">
        <v>15.43</v>
      </c>
      <c r="D14" s="2">
        <v>10.906000000000001</v>
      </c>
      <c r="E14" s="2">
        <f t="shared" si="0"/>
        <v>5.3049999999999997</v>
      </c>
      <c r="F14" s="2">
        <f t="shared" si="0"/>
        <v>4.5239999999999991</v>
      </c>
      <c r="G14" s="5">
        <f t="shared" si="1"/>
        <v>0.34381075826312379</v>
      </c>
      <c r="H14" s="5">
        <f t="shared" si="1"/>
        <v>0.41481753163396284</v>
      </c>
    </row>
    <row r="15" spans="1:9" x14ac:dyDescent="0.35">
      <c r="A15" t="s">
        <v>9</v>
      </c>
      <c r="B15" s="2">
        <f>B13-B14</f>
        <v>5.2390000000000008</v>
      </c>
      <c r="C15" s="2">
        <f t="shared" ref="C15:D15" si="2">C13-C14</f>
        <v>3.5820000000000007</v>
      </c>
      <c r="D15" s="2">
        <f t="shared" si="2"/>
        <v>2.6799999999999997</v>
      </c>
      <c r="E15" s="2">
        <f t="shared" si="0"/>
        <v>1.657</v>
      </c>
      <c r="F15" s="2">
        <f t="shared" si="0"/>
        <v>0.90200000000000102</v>
      </c>
      <c r="G15" s="5">
        <f t="shared" si="1"/>
        <v>0.46259073143495244</v>
      </c>
      <c r="H15" s="5">
        <f t="shared" si="1"/>
        <v>0.33656716417910487</v>
      </c>
    </row>
    <row r="17" spans="1:4" x14ac:dyDescent="0.35">
      <c r="A17" t="s">
        <v>10</v>
      </c>
      <c r="B17" s="4">
        <f>B10/B15</f>
        <v>0.23115098301202516</v>
      </c>
      <c r="C17" s="4">
        <f t="shared" ref="C17:D17" si="3">C10/C15</f>
        <v>0.15577889447236179</v>
      </c>
      <c r="D17" s="4">
        <f t="shared" si="3"/>
        <v>6.9402985074626874E-2</v>
      </c>
    </row>
    <row r="18" spans="1:4" x14ac:dyDescent="0.35">
      <c r="A18" t="s">
        <v>11</v>
      </c>
      <c r="B18" s="4">
        <f>B10/B13</f>
        <v>4.6623546623546626E-2</v>
      </c>
      <c r="C18" s="4">
        <f t="shared" ref="C18:D18" si="4">C10/C13</f>
        <v>2.9349884283610354E-2</v>
      </c>
      <c r="D18" s="4">
        <f t="shared" si="4"/>
        <v>1.3690563815692624E-2</v>
      </c>
    </row>
    <row r="19" spans="1:4" x14ac:dyDescent="0.35">
      <c r="A19" t="s">
        <v>12</v>
      </c>
      <c r="B19" s="6">
        <f>B13/B15</f>
        <v>4.9578163771712154</v>
      </c>
      <c r="C19" s="6">
        <f t="shared" ref="C19:D19" si="5">C13/C15</f>
        <v>5.3076493579006137</v>
      </c>
      <c r="D19" s="6">
        <f t="shared" si="5"/>
        <v>5.0694029850746274</v>
      </c>
    </row>
    <row r="20" spans="1:4" x14ac:dyDescent="0.35">
      <c r="A20" t="s">
        <v>13</v>
      </c>
      <c r="B20" s="4">
        <f>B14/B13</f>
        <v>0.79829829829829824</v>
      </c>
      <c r="C20" s="4">
        <f t="shared" ref="C20:D20" si="6">C14/C13</f>
        <v>0.81159267830843673</v>
      </c>
      <c r="D20" s="4">
        <f t="shared" si="6"/>
        <v>0.80273811276313856</v>
      </c>
    </row>
    <row r="21" spans="1:4" x14ac:dyDescent="0.35">
      <c r="A21" t="s">
        <v>14</v>
      </c>
      <c r="B21" s="4">
        <f>B15/B13</f>
        <v>0.20170170170170174</v>
      </c>
      <c r="C21" s="4">
        <f t="shared" ref="C21:D21" si="7">C15/C13</f>
        <v>0.18840732169156327</v>
      </c>
      <c r="D21" s="4">
        <f t="shared" si="7"/>
        <v>0.19726188723686144</v>
      </c>
    </row>
    <row r="22" spans="1:4" x14ac:dyDescent="0.35">
      <c r="B22" s="7"/>
      <c r="C22" s="7"/>
      <c r="D22" s="7"/>
    </row>
    <row r="23" spans="1:4" x14ac:dyDescent="0.35">
      <c r="A23" t="s">
        <v>15</v>
      </c>
      <c r="B23" s="4">
        <f>B10/B4</f>
        <v>7.6674686589844249E-2</v>
      </c>
      <c r="C23" s="4">
        <f t="shared" ref="C23:D23" si="8">C10/C4</f>
        <v>4.7312192640325594E-2</v>
      </c>
      <c r="D23" s="4">
        <f t="shared" si="8"/>
        <v>2.1064552661381655E-2</v>
      </c>
    </row>
    <row r="24" spans="1:4" x14ac:dyDescent="0.35">
      <c r="A24" t="s">
        <v>16</v>
      </c>
      <c r="B24" s="3">
        <f>B4/B13</f>
        <v>0.60806960806960808</v>
      </c>
      <c r="C24" s="3">
        <f t="shared" ref="C24:D24" si="9">C4/C13</f>
        <v>0.62034504523458867</v>
      </c>
      <c r="D24" s="3">
        <f t="shared" si="9"/>
        <v>0.64993375533637565</v>
      </c>
    </row>
  </sheetData>
  <mergeCells count="1">
    <mergeCell ref="A1:I1"/>
  </mergeCells>
  <pageMargins left="0.7" right="0.7" top="0.75" bottom="0.75" header="0.3" footer="0.3"/>
  <pageSetup orientation="portrait" r:id="rId1"/>
  <headerFooter>
    <oddHeader>&amp;LBrandon Merz&amp;CCIT 110 J-Term 2020&amp;RDate Printed: &amp;D</oddHeader>
    <oddFooter>&amp;LFile: &amp;F&amp;CPage: &amp;P of &amp;N&amp;RSheet: &amp;A</oddFooter>
  </headerFooter>
  <legacy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theme="1"/>
          <x14:colorLow rgb="FFFF0000"/>
          <x14:sparklines>
            <x14:sparkline>
              <xm:f>'Netfilx Financials'!B4:D4</xm:f>
              <xm:sqref>I4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theme="1"/>
          <x14:colorLow rgb="FFFF0000"/>
          <x14:sparklines>
            <x14:sparkline>
              <xm:f>'Netfilx Financials'!B13:D13</xm:f>
              <xm:sqref>I13</xm:sqref>
            </x14:sparkline>
            <x14:sparkline>
              <xm:f>'Netfilx Financials'!B14:D14</xm:f>
              <xm:sqref>I14</xm:sqref>
            </x14:sparkline>
            <x14:sparkline>
              <xm:f>'Netfilx Financials'!B15:D15</xm:f>
              <xm:sqref>I15</xm:sqref>
            </x14:sparkline>
            <x14:sparkline>
              <xm:f>'Netfilx Financials'!B10:D10</xm:f>
              <xm:sqref>I10</xm:sqref>
            </x14:sparkline>
            <x14:sparkline>
              <xm:f>'Netfilx Financials'!B8:D8</xm:f>
              <xm:sqref>I8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"/>
  <sheetViews>
    <sheetView zoomScale="90" zoomScaleNormal="90" workbookViewId="0">
      <pane ySplit="3" topLeftCell="A4" activePane="bottomLeft" state="frozen"/>
      <selection pane="bottomLeft" activeCell="E8" sqref="E8"/>
    </sheetView>
  </sheetViews>
  <sheetFormatPr defaultRowHeight="14.5" x14ac:dyDescent="0.35"/>
  <cols>
    <col min="1" max="1" width="10.6328125" bestFit="1" customWidth="1"/>
    <col min="3" max="3" width="11.1796875" bestFit="1" customWidth="1"/>
    <col min="5" max="6" width="12.26953125" bestFit="1" customWidth="1"/>
  </cols>
  <sheetData>
    <row r="1" spans="1:9" ht="21" x14ac:dyDescent="0.5">
      <c r="A1" s="10" t="s">
        <v>22</v>
      </c>
      <c r="B1" s="10"/>
      <c r="C1" s="10"/>
      <c r="D1" s="10"/>
      <c r="E1" s="10"/>
      <c r="F1" s="10"/>
      <c r="G1" s="10"/>
      <c r="H1" s="10"/>
      <c r="I1" s="10"/>
    </row>
    <row r="3" spans="1:9" x14ac:dyDescent="0.35">
      <c r="A3" s="8"/>
      <c r="B3" s="8">
        <v>2018</v>
      </c>
      <c r="C3" s="8">
        <v>2017</v>
      </c>
      <c r="D3" s="8">
        <v>2016</v>
      </c>
      <c r="E3" s="8" t="s">
        <v>17</v>
      </c>
      <c r="F3" s="8" t="s">
        <v>18</v>
      </c>
      <c r="G3" s="8" t="s">
        <v>5</v>
      </c>
      <c r="H3" s="8" t="s">
        <v>6</v>
      </c>
      <c r="I3" s="8" t="s">
        <v>19</v>
      </c>
    </row>
    <row r="4" spans="1:9" x14ac:dyDescent="0.35">
      <c r="A4" t="s">
        <v>0</v>
      </c>
      <c r="B4" s="2">
        <v>15.784000000000001</v>
      </c>
      <c r="C4" s="2">
        <v>14.961</v>
      </c>
      <c r="D4" s="2">
        <v>13.37</v>
      </c>
      <c r="E4" s="2">
        <f>B4-C4</f>
        <v>0.8230000000000004</v>
      </c>
      <c r="F4" s="2">
        <f>C4-D4</f>
        <v>1.5910000000000011</v>
      </c>
      <c r="G4" s="5">
        <f>E4/C4</f>
        <v>5.5009691865517039E-2</v>
      </c>
      <c r="H4" s="5">
        <f>F4/D4</f>
        <v>0.11899775617053113</v>
      </c>
    </row>
    <row r="5" spans="1:9" x14ac:dyDescent="0.35">
      <c r="A5" s="1" t="s">
        <v>1</v>
      </c>
      <c r="B5" s="2">
        <v>5.5069999999999997</v>
      </c>
      <c r="C5" s="2">
        <v>5.3470000000000004</v>
      </c>
      <c r="D5" s="2">
        <v>5.13</v>
      </c>
    </row>
    <row r="6" spans="1:9" x14ac:dyDescent="0.35">
      <c r="A6" s="1" t="s">
        <v>2</v>
      </c>
      <c r="B6" s="2">
        <f>B4-B5</f>
        <v>10.277000000000001</v>
      </c>
      <c r="C6" s="2">
        <f>C4-C5</f>
        <v>9.6140000000000008</v>
      </c>
      <c r="D6" s="2">
        <f>D4-D5</f>
        <v>8.2399999999999984</v>
      </c>
    </row>
    <row r="8" spans="1:9" x14ac:dyDescent="0.35">
      <c r="A8" t="s">
        <v>3</v>
      </c>
      <c r="B8" s="2">
        <v>0.125</v>
      </c>
      <c r="C8" s="2">
        <v>7.8E-2</v>
      </c>
      <c r="D8" s="2">
        <v>0.08</v>
      </c>
    </row>
    <row r="9" spans="1:9" x14ac:dyDescent="0.35">
      <c r="B9" s="2"/>
      <c r="C9" s="2"/>
      <c r="D9" s="2"/>
    </row>
    <row r="10" spans="1:9" x14ac:dyDescent="0.35">
      <c r="A10" t="s">
        <v>4</v>
      </c>
      <c r="B10" s="2">
        <v>5.58</v>
      </c>
      <c r="C10" s="2">
        <v>3.6819999999999999</v>
      </c>
      <c r="D10" s="2">
        <v>3.5950000000000002</v>
      </c>
      <c r="E10" s="2">
        <f>B10-C10</f>
        <v>1.8980000000000001</v>
      </c>
      <c r="F10" s="2">
        <f>C10-D10</f>
        <v>8.6999999999999744E-2</v>
      </c>
      <c r="G10" s="5">
        <f>E10/C10</f>
        <v>0.51548071700162956</v>
      </c>
      <c r="H10" s="5">
        <f>F10/D10</f>
        <v>2.4200278164116757E-2</v>
      </c>
    </row>
    <row r="11" spans="1:9" x14ac:dyDescent="0.35">
      <c r="A11" t="s">
        <v>21</v>
      </c>
      <c r="B11" s="4">
        <f>B10/B4</f>
        <v>0.35352255448555497</v>
      </c>
      <c r="C11" s="4">
        <f>C10/C4</f>
        <v>0.24610654368023527</v>
      </c>
      <c r="D11" s="4">
        <f>D10/D4</f>
        <v>0.26888556469708308</v>
      </c>
    </row>
    <row r="13" spans="1:9" x14ac:dyDescent="0.35">
      <c r="A13" t="s">
        <v>7</v>
      </c>
      <c r="B13" s="2">
        <v>17.137</v>
      </c>
      <c r="C13" s="2">
        <v>17.641999999999999</v>
      </c>
      <c r="D13" s="2">
        <v>16.431000000000001</v>
      </c>
      <c r="E13" s="2">
        <f t="shared" ref="E13:F15" si="0">B13-C13</f>
        <v>-0.50499999999999901</v>
      </c>
      <c r="F13" s="2">
        <f t="shared" si="0"/>
        <v>1.2109999999999985</v>
      </c>
      <c r="G13" s="5">
        <f t="shared" ref="G13:H15" si="1">E13/C13</f>
        <v>-2.8624872463439463E-2</v>
      </c>
      <c r="H13" s="5">
        <f t="shared" si="1"/>
        <v>7.3702148378065754E-2</v>
      </c>
    </row>
    <row r="14" spans="1:9" x14ac:dyDescent="0.35">
      <c r="A14" t="s">
        <v>8</v>
      </c>
      <c r="B14" s="2">
        <v>8.1430000000000007</v>
      </c>
      <c r="C14" s="2">
        <v>7.3049999999999997</v>
      </c>
      <c r="D14" s="2">
        <v>5.9580000000000002</v>
      </c>
      <c r="E14" s="2">
        <f t="shared" si="0"/>
        <v>0.83800000000000097</v>
      </c>
      <c r="F14" s="2">
        <f t="shared" si="0"/>
        <v>1.3469999999999995</v>
      </c>
      <c r="G14" s="5">
        <f t="shared" si="1"/>
        <v>0.11471594798083518</v>
      </c>
      <c r="H14" s="5">
        <f t="shared" si="1"/>
        <v>0.22608257804632417</v>
      </c>
    </row>
    <row r="15" spans="1:9" x14ac:dyDescent="0.35">
      <c r="A15" t="s">
        <v>9</v>
      </c>
      <c r="B15" s="2">
        <f>B13-B14</f>
        <v>8.9939999999999998</v>
      </c>
      <c r="C15" s="2">
        <f t="shared" ref="C15:D15" si="2">C13-C14</f>
        <v>10.337</v>
      </c>
      <c r="D15" s="2">
        <f t="shared" si="2"/>
        <v>10.473000000000001</v>
      </c>
      <c r="E15" s="2">
        <f t="shared" si="0"/>
        <v>-1.343</v>
      </c>
      <c r="F15" s="2">
        <f t="shared" si="0"/>
        <v>-0.13600000000000101</v>
      </c>
      <c r="G15" s="5">
        <f t="shared" si="1"/>
        <v>-0.12992164070813583</v>
      </c>
      <c r="H15" s="5">
        <f t="shared" si="1"/>
        <v>-1.2985772939940896E-2</v>
      </c>
    </row>
    <row r="17" spans="1:4" x14ac:dyDescent="0.35">
      <c r="A17" t="s">
        <v>10</v>
      </c>
      <c r="B17" s="4">
        <f>B10/B15</f>
        <v>0.62041360907271514</v>
      </c>
      <c r="C17" s="4">
        <f t="shared" ref="C17:D17" si="3">C10/C15</f>
        <v>0.35619618844925993</v>
      </c>
      <c r="D17" s="4">
        <f t="shared" si="3"/>
        <v>0.3432636302874057</v>
      </c>
    </row>
    <row r="18" spans="1:4" x14ac:dyDescent="0.35">
      <c r="A18" t="s">
        <v>11</v>
      </c>
      <c r="B18" s="4">
        <f>B10/B13</f>
        <v>0.32561125051059109</v>
      </c>
      <c r="C18" s="4">
        <f t="shared" ref="C18:D18" si="4">C10/C13</f>
        <v>0.20870649586214715</v>
      </c>
      <c r="D18" s="4">
        <f t="shared" si="4"/>
        <v>0.21879374353356459</v>
      </c>
    </row>
    <row r="19" spans="1:4" x14ac:dyDescent="0.35">
      <c r="A19" t="s">
        <v>12</v>
      </c>
      <c r="B19" s="6">
        <f>B13/B15</f>
        <v>1.9053813653546809</v>
      </c>
      <c r="C19" s="6">
        <f t="shared" ref="C19:D19" si="5">C13/C15</f>
        <v>1.7066847247750798</v>
      </c>
      <c r="D19" s="6">
        <f t="shared" si="5"/>
        <v>1.5688914351188772</v>
      </c>
    </row>
    <row r="20" spans="1:4" x14ac:dyDescent="0.35">
      <c r="A20" t="s">
        <v>13</v>
      </c>
      <c r="B20" s="4">
        <f>B14/B13</f>
        <v>0.47517068331679996</v>
      </c>
      <c r="C20" s="4">
        <f t="shared" ref="C20:D20" si="6">C14/C13</f>
        <v>0.41406869969391225</v>
      </c>
      <c r="D20" s="4">
        <f t="shared" si="6"/>
        <v>0.36260726675187144</v>
      </c>
    </row>
    <row r="21" spans="1:4" x14ac:dyDescent="0.35">
      <c r="A21" t="s">
        <v>14</v>
      </c>
      <c r="B21" s="4">
        <f>B15/B13</f>
        <v>0.5248293166832001</v>
      </c>
      <c r="C21" s="4">
        <f t="shared" ref="C21:D21" si="7">C15/C13</f>
        <v>0.58593130030608775</v>
      </c>
      <c r="D21" s="4">
        <f t="shared" si="7"/>
        <v>0.63739273324812851</v>
      </c>
    </row>
    <row r="22" spans="1:4" x14ac:dyDescent="0.35">
      <c r="B22" s="7"/>
      <c r="C22" s="7"/>
      <c r="D22" s="7"/>
    </row>
    <row r="23" spans="1:4" x14ac:dyDescent="0.35">
      <c r="A23" t="s">
        <v>15</v>
      </c>
      <c r="B23" s="4">
        <f>B10/B4</f>
        <v>0.35352255448555497</v>
      </c>
      <c r="C23" s="4">
        <f t="shared" ref="C23:D23" si="8">C10/C4</f>
        <v>0.24610654368023527</v>
      </c>
      <c r="D23" s="4">
        <f t="shared" si="8"/>
        <v>0.26888556469708308</v>
      </c>
    </row>
    <row r="24" spans="1:4" x14ac:dyDescent="0.35">
      <c r="A24" t="s">
        <v>16</v>
      </c>
      <c r="B24" s="3">
        <f>B4/B13</f>
        <v>0.92104802474178682</v>
      </c>
      <c r="C24" s="3">
        <f t="shared" ref="C24:D24" si="9">C4/C13</f>
        <v>0.84803310282280919</v>
      </c>
      <c r="D24" s="3">
        <f t="shared" si="9"/>
        <v>0.81370580001217196</v>
      </c>
    </row>
  </sheetData>
  <mergeCells count="1">
    <mergeCell ref="A1:I1"/>
  </mergeCells>
  <pageMargins left="0.7" right="0.7" top="0.75" bottom="0.75" header="0.3" footer="0.3"/>
  <pageSetup orientation="portrait" r:id="rId1"/>
  <headerFooter>
    <oddHeader>&amp;LBrandon Merz&amp;CCIT 110 J-Term 2020&amp;RDate Printed: &amp;D</oddHeader>
    <oddFooter>&amp;LFile: &amp;F&amp;CPage: &amp;P of &amp;N&amp;RSheet: &amp;A</oddFooter>
  </headerFooter>
  <legacy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theme="1"/>
          <x14:colorLow rgb="FFFF0000"/>
          <x14:sparklines>
            <x14:sparkline>
              <xm:f>'Texas Ints Financials'!B13:D13</xm:f>
              <xm:sqref>I13</xm:sqref>
            </x14:sparkline>
            <x14:sparkline>
              <xm:f>'Texas Ints Financials'!B14:D14</xm:f>
              <xm:sqref>I14</xm:sqref>
            </x14:sparkline>
            <x14:sparkline>
              <xm:f>'Texas Ints Financials'!B15:D15</xm:f>
              <xm:sqref>I15</xm:sqref>
            </x14:sparkline>
            <x14:sparkline>
              <xm:f>'Texas Ints Financials'!B10:D10</xm:f>
              <xm:sqref>I10</xm:sqref>
            </x14:sparkline>
            <x14:sparkline>
              <xm:f>'Texas Ints Financials'!B8:D8</xm:f>
              <xm:sqref>I8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theme="1"/>
          <x14:colorLow rgb="FFFF0000"/>
          <x14:sparklines>
            <x14:sparkline>
              <xm:f>'Texas Ints Financials'!B4:D4</xm:f>
              <xm:sqref>I4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3M Financials</vt:lpstr>
      <vt:lpstr>Netfilx Financials</vt:lpstr>
      <vt:lpstr>Texas Ints Financials</vt:lpstr>
      <vt:lpstr>3M Rev Prof</vt:lpstr>
      <vt:lpstr>Netflix Rev Prof</vt:lpstr>
      <vt:lpstr>Texas Ints Rev Prof</vt:lpstr>
    </vt:vector>
  </TitlesOfParts>
  <Company>Loras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M. Merz</dc:creator>
  <cp:lastModifiedBy>Brandon M. Merz</cp:lastModifiedBy>
  <cp:lastPrinted>2020-01-16T18:52:18Z</cp:lastPrinted>
  <dcterms:created xsi:type="dcterms:W3CDTF">2020-01-16T15:46:32Z</dcterms:created>
  <dcterms:modified xsi:type="dcterms:W3CDTF">2020-01-16T18:52:37Z</dcterms:modified>
</cp:coreProperties>
</file>